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mt65\A-Z\Schwanenweg 3, Albert-Schweitzer+Stauffenbergschule\2 Fi-Projekte\08_8.40911610 - Mensa\3_VgV_UVgO\10 Architekt\Versand\"/>
    </mc:Choice>
  </mc:AlternateContent>
  <xr:revisionPtr revIDLastSave="0" documentId="13_ncr:1_{B7310D9E-36E4-478C-AE6E-982D42FF14BF}" xr6:coauthVersionLast="47" xr6:coauthVersionMax="47" xr10:uidLastSave="{00000000-0000-0000-0000-000000000000}"/>
  <bookViews>
    <workbookView xWindow="-120" yWindow="-120" windowWidth="29040" windowHeight="15720" xr2:uid="{E70898A1-CF3F-426F-9353-A2D64C16899B}"/>
  </bookViews>
  <sheets>
    <sheet name="Eignung-Referenzen" sheetId="1" r:id="rId1"/>
  </sheets>
  <definedNames>
    <definedName name="_xlnm.Print_Area" localSheetId="0">'Eignung-Referenzen'!$B$1:$M$83</definedName>
    <definedName name="_xlnm.Print_Titles" localSheetId="0">'Eignung-Referenzen'!$1:$3</definedName>
    <definedName name="Z_7C73B44D_5FBB_4834_BCDA_537BD3FFCED3_.wvu.Cols" localSheetId="0" hidden="1">'Eignung-Referenzen'!$N:$T</definedName>
    <definedName name="Z_7C73B44D_5FBB_4834_BCDA_537BD3FFCED3_.wvu.PrintArea" localSheetId="0" hidden="1">'Eignung-Referenzen'!$B$1:$M$83</definedName>
    <definedName name="Z_7C73B44D_5FBB_4834_BCDA_537BD3FFCED3_.wvu.PrintTitles" localSheetId="0" hidden="1">'Eignung-Referenzen'!$1:$3</definedName>
    <definedName name="Z_7C73B44D_5FBB_4834_BCDA_537BD3FFCED3_.wvu.Rows" localSheetId="0" hidden="1">'Eignung-Referenzen'!$11:$44,'Eignung-Referenzen'!$65:$66</definedName>
    <definedName name="Z_8AB6432F_6656_4B54_9800_E71F38FD16DF_.wvu.PrintArea" localSheetId="0" hidden="1">'Eignung-Referenzen'!$B$1:$M$83</definedName>
    <definedName name="Z_8AB6432F_6656_4B54_9800_E71F38FD16DF_.wvu.PrintTitles" localSheetId="0" hidden="1">'Eignung-Referenzen'!$1:$3</definedName>
  </definedNames>
  <calcPr calcId="191029"/>
  <customWorkbookViews>
    <customWorkbookView name="Bearbeiten" guid="{8AB6432F-6656-4B54-9800-E71F38FD16DF}" maximized="1" xWindow="-1928" yWindow="-245" windowWidth="1936" windowHeight="1048" activeSheetId="1"/>
    <customWorkbookView name="Vergabe" guid="{7C73B44D-5FBB-4834-BCDA-537BD3FFCED3}" maximized="1" xWindow="-1928" yWindow="-245" windowWidth="1936" windowHeight="1048" activeSheetId="1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O39" i="1" l="1"/>
  <c r="P39" i="1" s="1"/>
  <c r="O37" i="1"/>
  <c r="P37" i="1" s="1"/>
  <c r="Q40" i="1"/>
  <c r="Q38" i="1"/>
  <c r="M76" i="1"/>
  <c r="M75" i="1"/>
  <c r="M74" i="1"/>
  <c r="G76" i="1"/>
  <c r="G75" i="1"/>
  <c r="G74" i="1"/>
  <c r="I76" i="1"/>
  <c r="I75" i="1"/>
  <c r="I74" i="1"/>
  <c r="I73" i="1"/>
  <c r="G73" i="1"/>
  <c r="M73" i="1"/>
  <c r="M72" i="1" l="1"/>
  <c r="I72" i="1"/>
  <c r="G72" i="1"/>
  <c r="M71" i="1" l="1"/>
  <c r="I71" i="1"/>
  <c r="G71" i="1"/>
  <c r="G70" i="1"/>
  <c r="G78" i="1" l="1"/>
  <c r="I78" i="1"/>
  <c r="D78" i="1"/>
  <c r="D79" i="1" s="1"/>
  <c r="F68" i="1"/>
  <c r="J68" i="1"/>
  <c r="H68" i="1"/>
  <c r="J79" i="1" l="1"/>
</calcChain>
</file>

<file path=xl/sharedStrings.xml><?xml version="1.0" encoding="utf-8"?>
<sst xmlns="http://schemas.openxmlformats.org/spreadsheetml/2006/main" count="126" uniqueCount="103">
  <si>
    <t>Vergabeunterlagen Verhandlungsverfahren gemäß VgV</t>
  </si>
  <si>
    <t>Umbau und Erweiterung Mensa Albert-Schweitzer-Schule und Stauffenbergschule, 69123 Heidelberg</t>
  </si>
  <si>
    <t>Name des Bieters / der Bietergemeinschaft</t>
  </si>
  <si>
    <t>Ort, Datum</t>
  </si>
  <si>
    <t>Name(n) der unterschriftsberechtigen Person(en) des Bieters/ Bietergemeinschaft/ Vertreters</t>
  </si>
  <si>
    <t>Name
(Namen)
(Namen)</t>
  </si>
  <si>
    <t>Musterbüro xy
&amp; Co.</t>
  </si>
  <si>
    <t>Referenz 1</t>
  </si>
  <si>
    <t>Referenz 2</t>
  </si>
  <si>
    <t>Referenz 3</t>
  </si>
  <si>
    <t>D.</t>
  </si>
  <si>
    <t>E.</t>
  </si>
  <si>
    <t>X</t>
  </si>
  <si>
    <t>1.</t>
  </si>
  <si>
    <t>2.</t>
  </si>
  <si>
    <t>3.</t>
  </si>
  <si>
    <t>4.</t>
  </si>
  <si>
    <t>5.</t>
  </si>
  <si>
    <t>6.</t>
  </si>
  <si>
    <t>7.</t>
  </si>
  <si>
    <t>8.</t>
  </si>
  <si>
    <t>nein</t>
  </si>
  <si>
    <t>ja</t>
  </si>
  <si>
    <t>Projektdaten / Mindestanforderungen</t>
  </si>
  <si>
    <t>Wirtschaftliche und finanzielle Leistungsfähigkeit</t>
  </si>
  <si>
    <t>A.</t>
  </si>
  <si>
    <t>B.</t>
  </si>
  <si>
    <t>C.</t>
  </si>
  <si>
    <t>Leistungsphasen:</t>
  </si>
  <si>
    <t>Honorarzone:</t>
  </si>
  <si>
    <t>Mindestan-forderung</t>
  </si>
  <si>
    <r>
      <t xml:space="preserve">Mögl. Punkte
</t>
    </r>
    <r>
      <rPr>
        <sz val="11"/>
        <rFont val="Noto Sans SemiCondensed"/>
        <family val="2"/>
      </rPr>
      <t>pro Referenz</t>
    </r>
  </si>
  <si>
    <t>Summe max. möglicher Zusatzpunkte pro Referenz</t>
  </si>
  <si>
    <r>
      <rPr>
        <b/>
        <sz val="11"/>
        <rFont val="Noto Sans SemiCondensed"/>
        <family val="2"/>
      </rPr>
      <t>Angabe der Honorarzone:</t>
    </r>
    <r>
      <rPr>
        <sz val="11"/>
        <rFont val="Noto Sans SemiCondensed"/>
        <family val="2"/>
      </rPr>
      <t xml:space="preserve">
Mind. </t>
    </r>
    <r>
      <rPr>
        <b/>
        <sz val="11"/>
        <rFont val="Noto Sans SemiCondensed"/>
        <family val="2"/>
      </rPr>
      <t>Honorarzone III</t>
    </r>
  </si>
  <si>
    <t>Blattschutz Passwort 65.2</t>
  </si>
  <si>
    <t>a)</t>
  </si>
  <si>
    <t>b)</t>
  </si>
  <si>
    <t>Dropdown:</t>
  </si>
  <si>
    <t>Erreichte Punktzahl</t>
  </si>
  <si>
    <r>
      <rPr>
        <b/>
        <sz val="11"/>
        <rFont val="Noto Sans SemiCondensed"/>
        <family val="2"/>
      </rPr>
      <t>Auftraggeber des Referenzprojektes:</t>
    </r>
    <r>
      <rPr>
        <sz val="11"/>
        <rFont val="Noto Sans SemiCondensed"/>
        <family val="2"/>
      </rPr>
      <t xml:space="preserve">
Adresse/ Ansprechpartner/ Kontaktdaten</t>
    </r>
  </si>
  <si>
    <t>Hinweis: Die blau hinterlegten Felder sind vom Bieter auszufüllen!</t>
  </si>
  <si>
    <t>Formale Prüfung</t>
  </si>
  <si>
    <t>Hochbauamt eintragen: ja / nein</t>
  </si>
  <si>
    <t>Nichtvorliegen von Ausschlussgründen nach §123 und §124 GWB</t>
  </si>
  <si>
    <t>Durchschnittl. Jahresumsatz</t>
  </si>
  <si>
    <t>Name, Abteilung
Straße
PLZ Ort, Staat
Ansprechpartner
Email / Tel.</t>
  </si>
  <si>
    <t>F.</t>
  </si>
  <si>
    <t>G.</t>
  </si>
  <si>
    <t>Vor Aktivierung Blattschutz: Ansicht\Benutzerdef. Ansichten\Vergabe &gt; nichtbenötigte Zeilen sind ausgeblendet!</t>
  </si>
  <si>
    <t>Fristgerechter Eingang des Teilnahmeantrags</t>
  </si>
  <si>
    <t>Teilnahmeantrag in Textform unterschrieben?</t>
  </si>
  <si>
    <r>
      <t xml:space="preserve">Auszug aus dem Handelsregister
</t>
    </r>
    <r>
      <rPr>
        <sz val="8"/>
        <rFont val="Noto Sans SemiCondensed"/>
        <family val="2"/>
      </rPr>
      <t>(bei GmbH, AG etc.)</t>
    </r>
  </si>
  <si>
    <t>Auszug aus dem Partnerschaftsregister</t>
  </si>
  <si>
    <t>Eignungs- und Referenzbogen</t>
  </si>
  <si>
    <t>Bieter Bewerbergemeinschaft:
1.
2.</t>
  </si>
  <si>
    <t>Nachunternehmer:
1.
2.</t>
  </si>
  <si>
    <t>Mehrfachbewerbung liegt nicht vor</t>
  </si>
  <si>
    <t>Verpflichtungserklärung LTMG</t>
  </si>
  <si>
    <t>Eigenerklärung RUS-Sanktionen</t>
  </si>
  <si>
    <t>Allgemeine Eignung</t>
  </si>
  <si>
    <r>
      <rPr>
        <b/>
        <sz val="11"/>
        <rFont val="Noto Sans SemiCondensed"/>
        <family val="2"/>
      </rPr>
      <t>Ausgeführte Leistungsphasen:</t>
    </r>
    <r>
      <rPr>
        <sz val="11"/>
        <rFont val="Noto Sans SemiCondensed"/>
        <family val="2"/>
      </rPr>
      <t xml:space="preserve">
Mind. </t>
    </r>
    <r>
      <rPr>
        <b/>
        <sz val="11"/>
        <rFont val="Noto Sans SemiCondensed"/>
        <family val="2"/>
      </rPr>
      <t>Grundleistungen LPH 5-7</t>
    </r>
    <r>
      <rPr>
        <sz val="11"/>
        <rFont val="Noto Sans SemiCondensed"/>
        <family val="2"/>
      </rPr>
      <t xml:space="preserve"> (Leistungsbild Gebäudeplanung gem. Anlage 10 HOAI 2021)</t>
    </r>
  </si>
  <si>
    <r>
      <rPr>
        <b/>
        <sz val="11"/>
        <rFont val="Noto Sans SemiCondensed"/>
        <family val="2"/>
      </rPr>
      <t>Art des Referenzprojektes:</t>
    </r>
    <r>
      <rPr>
        <sz val="11"/>
        <rFont val="Noto Sans SemiCondensed"/>
        <family val="2"/>
      </rPr>
      <t xml:space="preserve">
Mind. </t>
    </r>
    <r>
      <rPr>
        <b/>
        <sz val="11"/>
        <rFont val="Noto Sans SemiCondensed"/>
        <family val="2"/>
      </rPr>
      <t>2 Referenzen: Sanierung und Umbau</t>
    </r>
  </si>
  <si>
    <t>in 2023 – 2024 – 2025</t>
  </si>
  <si>
    <t>Haftpflichtversicherung: mind. 3,0 Mio.€ Personenschäden, mind. 1,0 Mio.€ sonst. Schäden/ Sachschäden</t>
  </si>
  <si>
    <t>Eignung Referenzprojekte</t>
  </si>
  <si>
    <t>Referenz beinhaltet einen Sonderbau oder Gebäudeklasse ≥ 4</t>
  </si>
  <si>
    <t>Bei der Referenz wurde vom Bewerber zusätzlich die Leistungsphase 8 erbracht</t>
  </si>
  <si>
    <r>
      <rPr>
        <b/>
        <sz val="11"/>
        <rFont val="Noto Sans SemiCondensed"/>
        <family val="2"/>
      </rPr>
      <t>Art des Auftraggebers:</t>
    </r>
    <r>
      <rPr>
        <sz val="11"/>
        <rFont val="Noto Sans SemiCondensed"/>
        <family val="2"/>
      </rPr>
      <t xml:space="preserve">
Mind. </t>
    </r>
    <r>
      <rPr>
        <b/>
        <sz val="11"/>
        <rFont val="Noto Sans SemiCondensed"/>
        <family val="2"/>
      </rPr>
      <t>1 Referenz mit öffentlichem Auftraggeber,</t>
    </r>
    <r>
      <rPr>
        <sz val="11"/>
        <rFont val="Noto Sans SemiCondensed"/>
        <family val="2"/>
      </rPr>
      <t xml:space="preserve"> z.B. Kommune, Land, Bund</t>
    </r>
  </si>
  <si>
    <t>9.</t>
  </si>
  <si>
    <t>10.</t>
  </si>
  <si>
    <r>
      <rPr>
        <b/>
        <sz val="11"/>
        <rFont val="Noto Sans SemiCondensed"/>
        <family val="2"/>
      </rPr>
      <t>Ansprechpartner beim Auftraggeber:</t>
    </r>
    <r>
      <rPr>
        <sz val="11"/>
        <rFont val="Noto Sans SemiCondensed"/>
        <family val="2"/>
      </rPr>
      <t xml:space="preserve">
Ansprechpartner/ Kontaktdaten
(Rückfragen bei der genannten Stelle bleiben ausdrücklich vorbehalten)</t>
    </r>
  </si>
  <si>
    <t>Name, Abteilung
Email / Tel.</t>
  </si>
  <si>
    <t>c)</t>
  </si>
  <si>
    <r>
      <rPr>
        <b/>
        <sz val="11"/>
        <rFont val="Noto Sans SemiCondensed"/>
        <family val="2"/>
      </rPr>
      <t>Baukosten:</t>
    </r>
    <r>
      <rPr>
        <sz val="11"/>
        <rFont val="Noto Sans SemiCondensed"/>
        <family val="2"/>
      </rPr>
      <t xml:space="preserve">
Mindestsumme der abgerechneten Baukosten (KG 300+400) ≥ </t>
    </r>
    <r>
      <rPr>
        <b/>
        <sz val="11"/>
        <rFont val="Noto Sans SemiCondensed"/>
        <family val="2"/>
      </rPr>
      <t>750.000 € netto</t>
    </r>
  </si>
  <si>
    <t>Mindestanforderungen erfüllt</t>
  </si>
  <si>
    <t>ja / nein</t>
  </si>
  <si>
    <t>Erreichte Gesamtpunktzahl</t>
  </si>
  <si>
    <t>Max. mögliche Zusatzpunkte für max. 4 Referenzen</t>
  </si>
  <si>
    <t>Nachgereicht am</t>
  </si>
  <si>
    <t>Nachgefordert am</t>
  </si>
  <si>
    <t>Bewerbergemeinschaft: von allen Mitgliedern komplett ausgefüllt</t>
  </si>
  <si>
    <r>
      <t xml:space="preserve">Berufszulassung  Architekt / Ingenieur liegt vor
</t>
    </r>
    <r>
      <rPr>
        <sz val="8"/>
        <rFont val="Noto Sans SemiCondensed"/>
        <family val="2"/>
      </rPr>
      <t>(bei jurist. Person vom bevollmächtigten Vertreter)</t>
    </r>
  </si>
  <si>
    <r>
      <t xml:space="preserve">Hochschulabschluss Dipl.-Ing./ MEng liegt bei
</t>
    </r>
    <r>
      <rPr>
        <sz val="8"/>
        <rFont val="Noto Sans SemiCondensed"/>
        <family val="2"/>
      </rPr>
      <t>(bei jurist. Person vom bevollmächtigten Vertreter)</t>
    </r>
  </si>
  <si>
    <t>Nachunternehmererklärung m. Ansprechpartner + Leistungsanteil</t>
  </si>
  <si>
    <t>Teilnahmeantrag mit Anlagen ausgefüllt + vollständig abgegeben</t>
  </si>
  <si>
    <t>Keine Änderungen, Streichungen, Ergänzungen an Formularen</t>
  </si>
  <si>
    <t>Bemerkungen/ Erläuterungen</t>
  </si>
  <si>
    <t>Der Bewerber wird zur weiteren Prüfung zugelassen:</t>
  </si>
  <si>
    <t>Durchschnittl. Mitarbeiter</t>
  </si>
  <si>
    <r>
      <t xml:space="preserve">Anlage mit </t>
    </r>
    <r>
      <rPr>
        <b/>
        <sz val="11"/>
        <rFont val="Noto Sans SemiCondensed"/>
        <family val="2"/>
      </rPr>
      <t>Beschreibung</t>
    </r>
    <r>
      <rPr>
        <sz val="11"/>
        <rFont val="Noto Sans SemiCondensed"/>
        <family val="2"/>
      </rPr>
      <t xml:space="preserve"> liegt bei - zu jeder Referenz max. 2 Seiten DIN A3 als pdf in Wort und Bild.</t>
    </r>
  </si>
  <si>
    <t>Im Fall einer Bietergemeinschaft dürfen die eingereichten Referenzprojekte beliebig von den beteiligten Büros eingereicht werden. Es muss jedoch erkennbar sein, von welchem Büro das Referenzprojekt erbracht wurde.</t>
  </si>
  <si>
    <t>Durchschnittlicher Jahresumsatz:     mindestens, netto in 2023 – 2024 – 2025</t>
  </si>
  <si>
    <t>Reichen Sie nur Referenzprojekte ein, die die geforderten Mindestanforderungen erfüllen (siehe X in Spalte "Mindestanforderung")!</t>
  </si>
  <si>
    <r>
      <t xml:space="preserve">Auswahlkriterien für Zusatzpunkte
</t>
    </r>
    <r>
      <rPr>
        <sz val="11"/>
        <rFont val="Noto Sans SemiCondensed"/>
        <family val="2"/>
      </rPr>
      <t>Erfüllt eine Referenz die Mindestanforderungen, können über die folgenden Kriterien Wertungspunkte erreicht werden:</t>
    </r>
  </si>
  <si>
    <t>Planungsleistungen nach HOAI – Gebäude</t>
  </si>
  <si>
    <t>Bei der Referenz wurde vom Bewerber zusätzlich die Freianlageplanung erbracht</t>
  </si>
  <si>
    <t>Referenz beinhaltet eine Mensa oder eine gewerbliche Küche</t>
  </si>
  <si>
    <t>11.</t>
  </si>
  <si>
    <r>
      <t xml:space="preserve">Anlage mit </t>
    </r>
    <r>
      <rPr>
        <b/>
        <sz val="11"/>
        <rFont val="Noto Sans SemiCondensed"/>
        <family val="2"/>
      </rPr>
      <t>Referenzschreiben</t>
    </r>
    <r>
      <rPr>
        <sz val="11"/>
        <rFont val="Noto Sans SemiCondensed"/>
        <family val="2"/>
      </rPr>
      <t xml:space="preserve"> mit Beurteilung des Auftraggebers liegt bei. Dieses enthält mindestens Angaben zu den genannten Mindestkriterien (Art des Projektes, erbrachten Leistungsphasen, Honorarzone, Zeitraum der Leistungserbringung und Baukosten)</t>
    </r>
  </si>
  <si>
    <t>Name des Referenzprojektes:</t>
  </si>
  <si>
    <r>
      <rPr>
        <b/>
        <sz val="11"/>
        <rFont val="Noto Sans SemiCondensed"/>
        <family val="2"/>
      </rPr>
      <t>Zeitraum der Leistungserbringung:</t>
    </r>
    <r>
      <rPr>
        <sz val="11"/>
        <rFont val="Noto Sans SemiCondensed"/>
        <family val="2"/>
      </rPr>
      <t xml:space="preserve">
Die Referenzleistung muss innerhalb der Jahre </t>
    </r>
    <r>
      <rPr>
        <b/>
        <sz val="11"/>
        <rFont val="Noto Sans SemiCondensed"/>
        <family val="2"/>
      </rPr>
      <t>2016-2026 abgeschlosse</t>
    </r>
    <r>
      <rPr>
        <sz val="11"/>
        <rFont val="Noto Sans SemiCondensed"/>
        <family val="2"/>
      </rPr>
      <t>n sein/ werden (Abschluss der LPH 7).</t>
    </r>
  </si>
  <si>
    <t>Jährliches Mittel der Mitarbeiter in den Fachgebieten:     mindestens  in 2023 – 2024 – 2025</t>
  </si>
  <si>
    <t>Beginn:
Ende LPH 7: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</si>
</sst>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\ &quot;Punkte&quot;"/>
    <numFmt numFmtId="166" formatCode="#,##0.00\ &quot;€&quot;"/>
    <numFmt numFmtId="167" formatCode="#,##0\ &quot;€&quot;"/>
    <numFmt numFmtId="168" formatCode="d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Noto Sans SemiCondensed"/>
      <family val="2"/>
    </font>
    <font>
      <sz val="11"/>
      <name val="Noto Sans SemiCondensed"/>
      <family val="2"/>
    </font>
    <font>
      <sz val="12"/>
      <name val="Noto Sans SemiCondensed"/>
      <family val="2"/>
    </font>
    <font>
      <b/>
      <sz val="16"/>
      <name val="Noto Sans SemiCondensed"/>
      <family val="2"/>
    </font>
    <font>
      <b/>
      <sz val="11"/>
      <color theme="9" tint="-0.249977111117893"/>
      <name val="Noto Sans SemiCondensed"/>
      <family val="2"/>
    </font>
    <font>
      <sz val="10"/>
      <name val="Noto Sans SemiCondensed"/>
      <family val="2"/>
    </font>
    <font>
      <sz val="9"/>
      <name val="Noto Sans SemiCondensed"/>
      <family val="2"/>
    </font>
    <font>
      <b/>
      <sz val="9"/>
      <name val="Noto Sans SemiCondensed"/>
      <family val="2"/>
    </font>
    <font>
      <b/>
      <sz val="10"/>
      <name val="Noto Sans SemiCondensed"/>
      <family val="2"/>
    </font>
    <font>
      <sz val="10"/>
      <color theme="1"/>
      <name val="Calibri"/>
      <family val="2"/>
      <scheme val="minor"/>
    </font>
    <font>
      <b/>
      <sz val="20"/>
      <name val="Noto Sans SemiCondensed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i/>
      <sz val="12"/>
      <name val="Noto Sans SemiCondensed"/>
      <family val="2"/>
    </font>
    <font>
      <i/>
      <sz val="6"/>
      <name val="Noto Sans SemiCondensed"/>
      <family val="2"/>
    </font>
    <font>
      <b/>
      <sz val="13"/>
      <color rgb="FFFF0000"/>
      <name val="Noto Sans SemiCondensed"/>
      <family val="2"/>
    </font>
    <font>
      <b/>
      <sz val="12"/>
      <color theme="1"/>
      <name val="Noto Sans SemiCondensed"/>
      <family val="2"/>
    </font>
    <font>
      <b/>
      <sz val="10"/>
      <color theme="1"/>
      <name val="Arial"/>
      <family val="2"/>
    </font>
    <font>
      <sz val="11"/>
      <color theme="1"/>
      <name val="Noto Sans SemiCondensed"/>
      <family val="2"/>
    </font>
    <font>
      <b/>
      <sz val="12"/>
      <name val="Noto Sans SemiCondensed"/>
      <family val="2"/>
    </font>
    <font>
      <i/>
      <sz val="10"/>
      <name val="Noto Sans SemiCondensed"/>
      <family val="2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sz val="14"/>
      <name val="Noto Sans SemiCondensed"/>
      <family val="2"/>
    </font>
    <font>
      <sz val="14"/>
      <color theme="1"/>
      <name val="Calibri"/>
      <family val="2"/>
      <scheme val="minor"/>
    </font>
    <font>
      <b/>
      <sz val="10"/>
      <color rgb="FFFF0000"/>
      <name val="Noto Sans"/>
      <family val="2"/>
    </font>
    <font>
      <sz val="8"/>
      <name val="Noto Sans SemiCondensed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Noto Sans SemiCondensed"/>
      <family val="2"/>
    </font>
    <font>
      <i/>
      <sz val="8"/>
      <name val="Noto Sans SemiCondensed"/>
      <family val="2"/>
    </font>
    <font>
      <b/>
      <sz val="14"/>
      <name val="Noto Sans SemiCondensed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2">
    <xf numFmtId="0" fontId="0" fillId="0" borderId="0" xfId="0"/>
    <xf numFmtId="49" fontId="3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4" fontId="3" fillId="0" borderId="0" xfId="1" applyNumberFormat="1" applyFont="1" applyAlignment="1" applyProtection="1">
      <alignment vertical="center"/>
    </xf>
    <xf numFmtId="3" fontId="3" fillId="0" borderId="0" xfId="1" applyNumberFormat="1" applyFont="1" applyAlignment="1" applyProtection="1">
      <alignment vertical="center"/>
    </xf>
    <xf numFmtId="0" fontId="3" fillId="0" borderId="1" xfId="1" applyFont="1" applyBorder="1" applyAlignment="1" applyProtection="1">
      <alignment vertical="center"/>
    </xf>
    <xf numFmtId="0" fontId="3" fillId="0" borderId="1" xfId="1" applyFont="1" applyFill="1" applyBorder="1" applyAlignment="1" applyProtection="1">
      <alignment vertical="center"/>
    </xf>
    <xf numFmtId="4" fontId="3" fillId="0" borderId="1" xfId="1" applyNumberFormat="1" applyFont="1" applyBorder="1" applyAlignment="1" applyProtection="1">
      <alignment vertical="center"/>
    </xf>
    <xf numFmtId="3" fontId="3" fillId="0" borderId="1" xfId="1" applyNumberFormat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4" fontId="3" fillId="0" borderId="0" xfId="1" applyNumberFormat="1" applyFont="1" applyBorder="1" applyAlignment="1" applyProtection="1">
      <alignment vertical="center"/>
    </xf>
    <xf numFmtId="3" fontId="3" fillId="0" borderId="0" xfId="1" applyNumberFormat="1" applyFont="1" applyBorder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10" fontId="2" fillId="0" borderId="0" xfId="1" applyNumberFormat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4" fontId="4" fillId="0" borderId="0" xfId="1" applyNumberFormat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5" fillId="0" borderId="5" xfId="1" applyFont="1" applyBorder="1" applyAlignment="1" applyProtection="1">
      <alignment vertical="center"/>
    </xf>
    <xf numFmtId="0" fontId="4" fillId="0" borderId="6" xfId="1" applyFont="1" applyFill="1" applyBorder="1" applyAlignment="1" applyProtection="1">
      <alignment vertical="center"/>
    </xf>
    <xf numFmtId="0" fontId="5" fillId="0" borderId="6" xfId="1" applyFont="1" applyBorder="1" applyAlignment="1" applyProtection="1">
      <alignment vertical="center"/>
    </xf>
    <xf numFmtId="4" fontId="4" fillId="0" borderId="6" xfId="1" applyNumberFormat="1" applyFont="1" applyFill="1" applyBorder="1" applyAlignment="1" applyProtection="1">
      <alignment vertical="center"/>
    </xf>
    <xf numFmtId="0" fontId="5" fillId="0" borderId="6" xfId="1" applyFont="1" applyBorder="1" applyAlignment="1" applyProtection="1">
      <alignment horizontal="right" vertical="center"/>
    </xf>
    <xf numFmtId="164" fontId="5" fillId="0" borderId="7" xfId="1" applyNumberFormat="1" applyFont="1" applyBorder="1" applyAlignment="1" applyProtection="1">
      <alignment horizontal="center" vertical="center"/>
    </xf>
    <xf numFmtId="165" fontId="5" fillId="0" borderId="6" xfId="1" applyNumberFormat="1" applyFont="1" applyBorder="1" applyAlignment="1" applyProtection="1">
      <alignment horizontal="right" vertical="center"/>
    </xf>
    <xf numFmtId="0" fontId="5" fillId="0" borderId="6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/>
    </xf>
    <xf numFmtId="4" fontId="4" fillId="0" borderId="0" xfId="1" applyNumberFormat="1" applyFont="1" applyAlignment="1" applyProtection="1">
      <alignment vertical="center"/>
    </xf>
    <xf numFmtId="0" fontId="2" fillId="0" borderId="3" xfId="1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center" vertical="center" wrapText="1"/>
    </xf>
    <xf numFmtId="4" fontId="15" fillId="0" borderId="2" xfId="1" applyNumberFormat="1" applyFont="1" applyBorder="1" applyAlignment="1" applyProtection="1">
      <alignment horizontal="center" vertical="center" wrapText="1"/>
    </xf>
    <xf numFmtId="4" fontId="16" fillId="0" borderId="8" xfId="1" applyNumberFormat="1" applyFont="1" applyFill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4" fontId="16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vertical="center"/>
    </xf>
    <xf numFmtId="0" fontId="2" fillId="0" borderId="10" xfId="1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left" vertical="center"/>
    </xf>
    <xf numFmtId="0" fontId="2" fillId="0" borderId="10" xfId="1" applyFont="1" applyFill="1" applyBorder="1" applyAlignment="1" applyProtection="1">
      <alignment horizontal="center" vertical="center" wrapText="1"/>
    </xf>
    <xf numFmtId="4" fontId="15" fillId="0" borderId="10" xfId="1" applyNumberFormat="1" applyFont="1" applyFill="1" applyBorder="1" applyAlignment="1" applyProtection="1">
      <alignment horizontal="center" vertical="center" wrapText="1"/>
    </xf>
    <xf numFmtId="4" fontId="16" fillId="0" borderId="0" xfId="1" applyNumberFormat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/>
    </xf>
    <xf numFmtId="0" fontId="3" fillId="0" borderId="11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12" fillId="0" borderId="11" xfId="1" applyFont="1" applyFill="1" applyBorder="1" applyAlignment="1" applyProtection="1">
      <alignment horizontal="center" vertical="center" wrapText="1"/>
    </xf>
    <xf numFmtId="166" fontId="4" fillId="0" borderId="1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 wrapText="1"/>
    </xf>
    <xf numFmtId="165" fontId="3" fillId="0" borderId="2" xfId="1" applyNumberFormat="1" applyFont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166" fontId="4" fillId="0" borderId="0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166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vertical="center" wrapText="1"/>
    </xf>
    <xf numFmtId="1" fontId="4" fillId="0" borderId="8" xfId="1" applyNumberFormat="1" applyFont="1" applyFill="1" applyBorder="1" applyAlignment="1" applyProtection="1">
      <alignment horizontal="center" vertical="center"/>
    </xf>
    <xf numFmtId="1" fontId="4" fillId="0" borderId="9" xfId="1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Border="1" applyAlignment="1" applyProtection="1">
      <alignment horizontal="center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165" fontId="3" fillId="0" borderId="8" xfId="1" applyNumberFormat="1" applyFont="1" applyFill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21" fillId="0" borderId="0" xfId="1" applyFont="1" applyFill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center" vertical="center" wrapText="1"/>
    </xf>
    <xf numFmtId="4" fontId="22" fillId="0" borderId="8" xfId="1" applyNumberFormat="1" applyFont="1" applyFill="1" applyBorder="1" applyAlignment="1" applyProtection="1">
      <alignment horizontal="center" vertical="center" textRotation="90" wrapText="1"/>
    </xf>
    <xf numFmtId="0" fontId="14" fillId="3" borderId="2" xfId="0" applyFont="1" applyFill="1" applyBorder="1" applyAlignment="1" applyProtection="1">
      <alignment horizontal="center" vertical="center"/>
    </xf>
    <xf numFmtId="166" fontId="4" fillId="4" borderId="3" xfId="1" applyNumberFormat="1" applyFont="1" applyFill="1" applyBorder="1" applyAlignment="1" applyProtection="1">
      <alignment horizontal="center" vertical="center" wrapText="1"/>
      <protection locked="0"/>
    </xf>
    <xf numFmtId="10" fontId="4" fillId="4" borderId="2" xfId="1" applyNumberFormat="1" applyFont="1" applyFill="1" applyBorder="1" applyAlignment="1" applyProtection="1">
      <alignment vertical="center" wrapText="1"/>
      <protection locked="0"/>
    </xf>
    <xf numFmtId="10" fontId="4" fillId="4" borderId="3" xfId="1" applyNumberFormat="1" applyFont="1" applyFill="1" applyBorder="1" applyAlignment="1" applyProtection="1">
      <alignment vertical="center" wrapText="1"/>
      <protection locked="0"/>
    </xf>
    <xf numFmtId="10" fontId="4" fillId="4" borderId="4" xfId="1" applyNumberFormat="1" applyFont="1" applyFill="1" applyBorder="1" applyAlignment="1" applyProtection="1">
      <alignment vertical="center" wrapText="1"/>
      <protection locked="0"/>
    </xf>
    <xf numFmtId="166" fontId="4" fillId="4" borderId="4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10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10" fontId="2" fillId="4" borderId="2" xfId="1" applyNumberFormat="1" applyFont="1" applyFill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14" fillId="0" borderId="8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4" fontId="4" fillId="0" borderId="0" xfId="1" applyNumberFormat="1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vertical="center" wrapText="1"/>
    </xf>
    <xf numFmtId="0" fontId="24" fillId="0" borderId="0" xfId="0" applyFont="1" applyBorder="1" applyAlignment="1" applyProtection="1">
      <alignment horizontal="left" vertical="center" indent="5"/>
    </xf>
    <xf numFmtId="166" fontId="4" fillId="3" borderId="3" xfId="1" applyNumberFormat="1" applyFont="1" applyFill="1" applyBorder="1" applyAlignment="1" applyProtection="1">
      <alignment horizontal="center" vertical="center" wrapText="1"/>
    </xf>
    <xf numFmtId="166" fontId="21" fillId="0" borderId="12" xfId="1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vertical="center"/>
    </xf>
    <xf numFmtId="4" fontId="21" fillId="0" borderId="3" xfId="1" applyNumberFormat="1" applyFont="1" applyBorder="1" applyAlignment="1" applyProtection="1">
      <alignment horizontal="center" vertical="center" wrapText="1"/>
    </xf>
    <xf numFmtId="3" fontId="4" fillId="3" borderId="3" xfId="1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vertical="center"/>
    </xf>
    <xf numFmtId="0" fontId="3" fillId="0" borderId="3" xfId="1" applyFont="1" applyFill="1" applyBorder="1" applyAlignment="1" applyProtection="1">
      <alignment vertical="center" wrapText="1"/>
    </xf>
    <xf numFmtId="0" fontId="14" fillId="3" borderId="0" xfId="0" applyFont="1" applyFill="1" applyBorder="1" applyAlignment="1" applyProtection="1">
      <alignment horizontal="center" vertical="center"/>
    </xf>
    <xf numFmtId="4" fontId="22" fillId="0" borderId="8" xfId="1" applyNumberFormat="1" applyFont="1" applyBorder="1" applyAlignment="1">
      <alignment horizontal="center" vertical="center" textRotation="90" wrapText="1"/>
    </xf>
    <xf numFmtId="1" fontId="19" fillId="0" borderId="0" xfId="0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165" fontId="2" fillId="0" borderId="2" xfId="1" applyNumberFormat="1" applyFont="1" applyFill="1" applyBorder="1" applyAlignment="1" applyProtection="1">
      <alignment horizontal="center" vertical="center" wrapText="1"/>
    </xf>
    <xf numFmtId="168" fontId="14" fillId="3" borderId="2" xfId="0" applyNumberFormat="1" applyFont="1" applyFill="1" applyBorder="1" applyAlignment="1" applyProtection="1">
      <alignment horizontal="center" vertical="center"/>
    </xf>
    <xf numFmtId="4" fontId="7" fillId="0" borderId="0" xfId="1" applyNumberFormat="1" applyFont="1" applyFill="1" applyAlignment="1" applyProtection="1">
      <alignment horizontal="center"/>
    </xf>
    <xf numFmtId="49" fontId="14" fillId="3" borderId="2" xfId="0" applyNumberFormat="1" applyFont="1" applyFill="1" applyBorder="1" applyAlignment="1" applyProtection="1">
      <alignment horizontal="left" vertical="center" wrapText="1"/>
    </xf>
    <xf numFmtId="4" fontId="21" fillId="0" borderId="12" xfId="1" applyNumberFormat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vertical="center"/>
    </xf>
    <xf numFmtId="0" fontId="3" fillId="0" borderId="16" xfId="1" applyFont="1" applyFill="1" applyBorder="1" applyAlignment="1" applyProtection="1">
      <alignment vertical="center"/>
    </xf>
    <xf numFmtId="0" fontId="4" fillId="0" borderId="0" xfId="1" applyFont="1" applyFill="1" applyAlignment="1" applyProtection="1"/>
    <xf numFmtId="0" fontId="0" fillId="0" borderId="11" xfId="0" applyBorder="1" applyAlignment="1" applyProtection="1"/>
    <xf numFmtId="4" fontId="4" fillId="0" borderId="0" xfId="1" applyNumberFormat="1" applyFont="1" applyFill="1" applyAlignment="1" applyProtection="1"/>
    <xf numFmtId="0" fontId="15" fillId="0" borderId="0" xfId="1" applyFont="1" applyFill="1" applyBorder="1" applyAlignment="1" applyProtection="1">
      <alignment horizontal="center" wrapText="1"/>
    </xf>
    <xf numFmtId="0" fontId="4" fillId="0" borderId="0" xfId="1" applyFont="1" applyFill="1" applyAlignment="1" applyProtection="1">
      <alignment vertical="top"/>
    </xf>
    <xf numFmtId="4" fontId="4" fillId="0" borderId="0" xfId="1" applyNumberFormat="1" applyFont="1" applyFill="1" applyAlignment="1" applyProtection="1">
      <alignment vertical="top"/>
    </xf>
    <xf numFmtId="166" fontId="4" fillId="0" borderId="0" xfId="1" applyNumberFormat="1" applyFont="1" applyFill="1" applyBorder="1" applyAlignment="1" applyProtection="1">
      <alignment horizontal="center" vertical="top" wrapText="1"/>
    </xf>
    <xf numFmtId="4" fontId="7" fillId="0" borderId="0" xfId="1" applyNumberFormat="1" applyFont="1" applyFill="1" applyAlignment="1" applyProtection="1">
      <alignment vertical="center"/>
    </xf>
    <xf numFmtId="4" fontId="4" fillId="0" borderId="10" xfId="1" applyNumberFormat="1" applyFont="1" applyFill="1" applyBorder="1" applyAlignment="1" applyProtection="1">
      <alignment vertical="center"/>
    </xf>
    <xf numFmtId="0" fontId="6" fillId="0" borderId="10" xfId="1" applyFont="1" applyFill="1" applyBorder="1" applyAlignment="1" applyProtection="1">
      <alignment horizontal="right" vertical="center"/>
    </xf>
    <xf numFmtId="49" fontId="3" fillId="0" borderId="4" xfId="1" applyNumberFormat="1" applyFont="1" applyFill="1" applyBorder="1" applyAlignment="1" applyProtection="1">
      <alignment horizontal="center" vertical="center"/>
    </xf>
    <xf numFmtId="0" fontId="3" fillId="0" borderId="11" xfId="1" applyFont="1" applyFill="1" applyBorder="1" applyAlignment="1" applyProtection="1">
      <alignment vertical="center"/>
    </xf>
    <xf numFmtId="4" fontId="21" fillId="0" borderId="10" xfId="1" applyNumberFormat="1" applyFont="1" applyFill="1" applyBorder="1" applyAlignment="1" applyProtection="1">
      <alignment vertical="center"/>
    </xf>
    <xf numFmtId="0" fontId="23" fillId="0" borderId="10" xfId="0" applyFont="1" applyBorder="1" applyAlignment="1" applyProtection="1">
      <alignment horizontal="left" vertical="center" indent="5"/>
    </xf>
    <xf numFmtId="49" fontId="2" fillId="0" borderId="4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top"/>
    </xf>
    <xf numFmtId="0" fontId="4" fillId="0" borderId="8" xfId="1" applyFont="1" applyFill="1" applyBorder="1" applyAlignment="1" applyProtection="1">
      <alignment vertical="center"/>
    </xf>
    <xf numFmtId="0" fontId="4" fillId="0" borderId="8" xfId="1" applyFont="1" applyFill="1" applyBorder="1" applyAlignment="1" applyProtection="1"/>
    <xf numFmtId="0" fontId="4" fillId="0" borderId="8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center" vertical="center"/>
    </xf>
    <xf numFmtId="4" fontId="22" fillId="0" borderId="9" xfId="1" applyNumberFormat="1" applyFont="1" applyFill="1" applyBorder="1" applyAlignment="1" applyProtection="1">
      <alignment horizontal="center" vertical="center" textRotation="90" wrapText="1"/>
    </xf>
    <xf numFmtId="0" fontId="4" fillId="0" borderId="19" xfId="1" applyFont="1" applyBorder="1" applyAlignment="1" applyProtection="1">
      <alignment vertical="center"/>
    </xf>
    <xf numFmtId="4" fontId="31" fillId="0" borderId="8" xfId="1" applyNumberFormat="1" applyFont="1" applyBorder="1" applyAlignment="1">
      <alignment horizontal="center" vertical="center" textRotation="90" wrapText="1"/>
    </xf>
    <xf numFmtId="166" fontId="4" fillId="0" borderId="3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4" fillId="0" borderId="0" xfId="1" applyFont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2" fillId="0" borderId="4" xfId="1" applyFont="1" applyFill="1" applyBorder="1" applyAlignment="1" applyProtection="1">
      <alignment vertical="center" wrapText="1"/>
    </xf>
    <xf numFmtId="0" fontId="3" fillId="0" borderId="4" xfId="1" applyFont="1" applyFill="1" applyBorder="1" applyAlignment="1">
      <alignment vertical="center" wrapText="1"/>
    </xf>
    <xf numFmtId="10" fontId="4" fillId="0" borderId="2" xfId="1" applyNumberFormat="1" applyFont="1" applyFill="1" applyBorder="1" applyAlignment="1" applyProtection="1">
      <alignment vertical="center" wrapText="1"/>
    </xf>
    <xf numFmtId="10" fontId="4" fillId="0" borderId="3" xfId="1" applyNumberFormat="1" applyFont="1" applyFill="1" applyBorder="1" applyAlignment="1" applyProtection="1">
      <alignment vertical="center" wrapText="1"/>
    </xf>
    <xf numFmtId="166" fontId="4" fillId="0" borderId="2" xfId="1" applyNumberFormat="1" applyFont="1" applyFill="1" applyBorder="1" applyAlignment="1" applyProtection="1">
      <alignment horizontal="center" vertical="center" wrapText="1"/>
    </xf>
    <xf numFmtId="166" fontId="4" fillId="0" borderId="3" xfId="1" applyNumberFormat="1" applyFont="1" applyFill="1" applyBorder="1" applyAlignment="1" applyProtection="1">
      <alignment horizontal="left" vertical="center" wrapText="1"/>
    </xf>
    <xf numFmtId="0" fontId="25" fillId="2" borderId="0" xfId="1" applyFont="1" applyFill="1" applyAlignment="1" applyProtection="1">
      <alignment vertical="center" wrapText="1"/>
    </xf>
    <xf numFmtId="0" fontId="26" fillId="0" borderId="0" xfId="0" applyFont="1" applyAlignment="1" applyProtection="1">
      <alignment vertical="center" wrapText="1"/>
    </xf>
    <xf numFmtId="0" fontId="7" fillId="0" borderId="0" xfId="1" applyFont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30" fillId="0" borderId="10" xfId="0" applyFont="1" applyBorder="1" applyAlignment="1" applyProtection="1">
      <alignment vertical="center" wrapText="1"/>
    </xf>
    <xf numFmtId="0" fontId="29" fillId="0" borderId="10" xfId="0" applyFont="1" applyBorder="1" applyAlignment="1" applyProtection="1">
      <alignment vertical="center" wrapText="1"/>
    </xf>
    <xf numFmtId="0" fontId="17" fillId="4" borderId="3" xfId="1" applyFont="1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 wrapText="1"/>
    </xf>
    <xf numFmtId="0" fontId="3" fillId="0" borderId="3" xfId="1" applyFont="1" applyFill="1" applyBorder="1" applyAlignment="1" applyProtection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</xf>
    <xf numFmtId="49" fontId="14" fillId="3" borderId="15" xfId="0" applyNumberFormat="1" applyFont="1" applyFill="1" applyBorder="1" applyAlignment="1" applyProtection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0" fontId="32" fillId="0" borderId="0" xfId="1" applyFont="1" applyAlignment="1" applyProtection="1">
      <alignment wrapText="1"/>
    </xf>
    <xf numFmtId="0" fontId="33" fillId="0" borderId="0" xfId="0" applyFont="1" applyAlignment="1" applyProtection="1">
      <alignment wrapText="1"/>
    </xf>
    <xf numFmtId="0" fontId="2" fillId="0" borderId="3" xfId="1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9" fillId="0" borderId="0" xfId="0" applyFont="1" applyAlignment="1" applyProtection="1">
      <alignment vertical="center" wrapText="1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14" fillId="3" borderId="15" xfId="0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168" fontId="14" fillId="3" borderId="14" xfId="0" applyNumberFormat="1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167" fontId="4" fillId="3" borderId="15" xfId="1" applyNumberFormat="1" applyFont="1" applyFill="1" applyBorder="1" applyAlignment="1" applyProtection="1">
      <alignment horizontal="center" vertical="center" wrapText="1"/>
    </xf>
    <xf numFmtId="167" fontId="0" fillId="0" borderId="18" xfId="0" applyNumberFormat="1" applyBorder="1" applyAlignment="1">
      <alignment horizontal="center" vertical="center" wrapText="1"/>
    </xf>
    <xf numFmtId="168" fontId="14" fillId="3" borderId="15" xfId="0" applyNumberFormat="1" applyFont="1" applyFill="1" applyBorder="1" applyAlignment="1" applyProtection="1">
      <alignment horizontal="center" vertical="center"/>
    </xf>
    <xf numFmtId="3" fontId="4" fillId="3" borderId="13" xfId="1" applyNumberFormat="1" applyFont="1" applyFill="1" applyBorder="1" applyAlignment="1" applyProtection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3" fillId="0" borderId="15" xfId="1" applyFont="1" applyFill="1" applyBorder="1" applyAlignment="1" applyProtection="1">
      <alignment vertical="center" wrapText="1"/>
    </xf>
    <xf numFmtId="0" fontId="0" fillId="0" borderId="18" xfId="0" applyBorder="1" applyAlignment="1">
      <alignment vertical="center" wrapText="1"/>
    </xf>
  </cellXfs>
  <cellStyles count="2">
    <cellStyle name="Standard" xfId="0" builtinId="0"/>
    <cellStyle name="Standard 2" xfId="1" xr:uid="{7A6549D0-D5F2-4C99-A7F2-D5894D08E5CF}"/>
  </cellStyles>
  <dxfs count="60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1428750</xdr:colOff>
      <xdr:row>0</xdr:row>
      <xdr:rowOff>0</xdr:rowOff>
    </xdr:from>
    <xdr:to>
      <xdr:col>11</xdr:col>
      <xdr:colOff>3045981</xdr:colOff>
      <xdr:row>2</xdr:row>
      <xdr:rowOff>149692</xdr:rowOff>
    </xdr:to>
    <xdr:pic>
      <xdr:nvPicPr>
        <xdr:cNvPr id="3" name="Grafik 2" descr="Stadt Heidelberg - KOMMUNALtopinform">
          <a:extLst>
            <a:ext uri="{FF2B5EF4-FFF2-40B4-BE49-F238E27FC236}">
              <a16:creationId xmlns:a16="http://schemas.microsoft.com/office/drawing/2014/main" id="{ED4AF263-53F2-4396-8D5A-4BCBE82803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88" b="26007"/>
        <a:stretch/>
      </xdr:blipFill>
      <xdr:spPr bwMode="auto">
        <a:xfrm>
          <a:off x="16847344" y="0"/>
          <a:ext cx="1693431" cy="5545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1224643</xdr:colOff>
      <xdr:row>53</xdr:row>
      <xdr:rowOff>1102179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5321140-4C3F-CA0F-F6F5-A8F0FCC1E9FE}"/>
            </a:ext>
          </a:extLst>
        </xdr:cNvPr>
        <xdr:cNvSpPr txBox="1"/>
      </xdr:nvSpPr>
      <xdr:spPr>
        <a:xfrm>
          <a:off x="23717250" y="174851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 kern="1200"/>
        </a:p>
      </xdr:txBody>
    </xdr:sp>
    <xdr:clientData/>
  </xdr:oneCellAnchor>
  <xdr:twoCellAnchor>
    <xdr:from>
      <xdr:col>6</xdr:col>
      <xdr:colOff>1</xdr:colOff>
      <xdr:row>50</xdr:row>
      <xdr:rowOff>0</xdr:rowOff>
    </xdr:from>
    <xdr:to>
      <xdr:col>7</xdr:col>
      <xdr:colOff>3</xdr:colOff>
      <xdr:row>51</xdr:row>
      <xdr:rowOff>43543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FE7352D-1450-4A3F-9F32-B41770A797A8}"/>
            </a:ext>
          </a:extLst>
        </xdr:cNvPr>
        <xdr:cNvSpPr txBox="1"/>
      </xdr:nvSpPr>
      <xdr:spPr>
        <a:xfrm rot="16200000">
          <a:off x="7666266" y="15683592"/>
          <a:ext cx="914400" cy="408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>
            <a:lnSpc>
              <a:spcPts val="900"/>
            </a:lnSpc>
          </a:pPr>
          <a:r>
            <a:rPr lang="de-DE" sz="900" kern="1200"/>
            <a:t>Bewertung intern: erfüllt ja / nein</a:t>
          </a:r>
        </a:p>
      </xdr:txBody>
    </xdr:sp>
    <xdr:clientData/>
  </xdr:twoCellAnchor>
  <xdr:twoCellAnchor>
    <xdr:from>
      <xdr:col>8</xdr:col>
      <xdr:colOff>0</xdr:colOff>
      <xdr:row>50</xdr:row>
      <xdr:rowOff>0</xdr:rowOff>
    </xdr:from>
    <xdr:to>
      <xdr:col>9</xdr:col>
      <xdr:colOff>1</xdr:colOff>
      <xdr:row>51</xdr:row>
      <xdr:rowOff>43543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C7EFB73C-7E28-4A7F-9CE7-7688DF25DC20}"/>
            </a:ext>
          </a:extLst>
        </xdr:cNvPr>
        <xdr:cNvSpPr txBox="1"/>
      </xdr:nvSpPr>
      <xdr:spPr>
        <a:xfrm rot="16200000">
          <a:off x="11122479" y="15683592"/>
          <a:ext cx="914400" cy="408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>
            <a:lnSpc>
              <a:spcPts val="900"/>
            </a:lnSpc>
          </a:pPr>
          <a:r>
            <a:rPr lang="de-DE" sz="900" kern="1200"/>
            <a:t>Bewertung intern: erfüllt ja / nein</a:t>
          </a: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2</xdr:colOff>
      <xdr:row>51</xdr:row>
      <xdr:rowOff>43543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3D4B6F2-C5EE-45A6-9A4B-9B34A01DB4C0}"/>
            </a:ext>
          </a:extLst>
        </xdr:cNvPr>
        <xdr:cNvSpPr txBox="1"/>
      </xdr:nvSpPr>
      <xdr:spPr>
        <a:xfrm rot="16200000">
          <a:off x="14578694" y="15683592"/>
          <a:ext cx="914400" cy="408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>
            <a:lnSpc>
              <a:spcPts val="900"/>
            </a:lnSpc>
          </a:pPr>
          <a:r>
            <a:rPr lang="de-DE" sz="900" kern="1200"/>
            <a:t>Bewertung intern: erfüllt ja / nein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2</xdr:colOff>
      <xdr:row>51</xdr:row>
      <xdr:rowOff>43543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1C169812-B291-476A-A6FB-B3B26F7D0EAD}"/>
            </a:ext>
          </a:extLst>
        </xdr:cNvPr>
        <xdr:cNvSpPr txBox="1"/>
      </xdr:nvSpPr>
      <xdr:spPr>
        <a:xfrm rot="16200000">
          <a:off x="18034908" y="15683592"/>
          <a:ext cx="914400" cy="408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>
            <a:lnSpc>
              <a:spcPts val="900"/>
            </a:lnSpc>
          </a:pPr>
          <a:r>
            <a:rPr lang="de-DE" sz="900" kern="1200"/>
            <a:t>Bewertung intern: erfüllt ja / nein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4A3B-CF16-4FA8-9516-4EBBE220E4F2}">
  <sheetPr>
    <pageSetUpPr fitToPage="1"/>
  </sheetPr>
  <dimension ref="B1:U82"/>
  <sheetViews>
    <sheetView showGridLines="0" tabSelected="1" topLeftCell="A57" zoomScale="70" zoomScaleNormal="85" zoomScalePageLayoutView="60" workbookViewId="0">
      <selection activeCell="J62" sqref="J62"/>
    </sheetView>
  </sheetViews>
  <sheetFormatPr baseColWidth="10" defaultColWidth="11.28515625" defaultRowHeight="18" outlineLevelRow="1" x14ac:dyDescent="0.25"/>
  <cols>
    <col min="1" max="1" width="3.5703125" style="16" customWidth="1"/>
    <col min="2" max="2" width="7.28515625" style="16" customWidth="1"/>
    <col min="3" max="3" width="45.7109375" style="16" customWidth="1"/>
    <col min="4" max="4" width="14.140625" style="16" bestFit="1" customWidth="1"/>
    <col min="5" max="5" width="2.140625" style="16" customWidth="1"/>
    <col min="6" max="6" width="45.7109375" style="16" customWidth="1"/>
    <col min="7" max="7" width="6.140625" style="18" customWidth="1"/>
    <col min="8" max="8" width="45.7109375" style="30" customWidth="1"/>
    <col min="9" max="9" width="6.140625" style="30" bestFit="1" customWidth="1"/>
    <col min="10" max="10" width="45.7109375" style="16" customWidth="1"/>
    <col min="11" max="11" width="6.140625" style="16" bestFit="1" customWidth="1"/>
    <col min="12" max="12" width="45.7109375" style="16" customWidth="1"/>
    <col min="13" max="13" width="6.140625" style="16" bestFit="1" customWidth="1"/>
    <col min="14" max="14" width="21.140625" style="16" hidden="1" customWidth="1"/>
    <col min="15" max="15" width="19.85546875" style="16" hidden="1" customWidth="1"/>
    <col min="16" max="16" width="16" style="16" hidden="1" customWidth="1"/>
    <col min="17" max="17" width="19.42578125" style="16" hidden="1" customWidth="1"/>
    <col min="18" max="20" width="11.28515625" style="16" hidden="1" customWidth="1"/>
    <col min="21" max="248" width="11.28515625" style="16"/>
    <col min="249" max="249" width="1.28515625" style="16" customWidth="1"/>
    <col min="250" max="250" width="65.7109375" style="16" customWidth="1"/>
    <col min="251" max="251" width="1" style="16" customWidth="1"/>
    <col min="252" max="252" width="16.7109375" style="16" customWidth="1"/>
    <col min="253" max="253" width="16.28515625" style="16" customWidth="1"/>
    <col min="254" max="254" width="0.7109375" style="16" customWidth="1"/>
    <col min="255" max="255" width="13.7109375" style="16" customWidth="1"/>
    <col min="256" max="256" width="15.7109375" style="16" customWidth="1"/>
    <col min="257" max="257" width="0.42578125" style="16" customWidth="1"/>
    <col min="258" max="258" width="9.5703125" style="16" customWidth="1"/>
    <col min="259" max="504" width="11.28515625" style="16"/>
    <col min="505" max="505" width="1.28515625" style="16" customWidth="1"/>
    <col min="506" max="506" width="65.7109375" style="16" customWidth="1"/>
    <col min="507" max="507" width="1" style="16" customWidth="1"/>
    <col min="508" max="508" width="16.7109375" style="16" customWidth="1"/>
    <col min="509" max="509" width="16.28515625" style="16" customWidth="1"/>
    <col min="510" max="510" width="0.7109375" style="16" customWidth="1"/>
    <col min="511" max="511" width="13.7109375" style="16" customWidth="1"/>
    <col min="512" max="512" width="15.7109375" style="16" customWidth="1"/>
    <col min="513" max="513" width="0.42578125" style="16" customWidth="1"/>
    <col min="514" max="514" width="9.5703125" style="16" customWidth="1"/>
    <col min="515" max="760" width="11.28515625" style="16"/>
    <col min="761" max="761" width="1.28515625" style="16" customWidth="1"/>
    <col min="762" max="762" width="65.7109375" style="16" customWidth="1"/>
    <col min="763" max="763" width="1" style="16" customWidth="1"/>
    <col min="764" max="764" width="16.7109375" style="16" customWidth="1"/>
    <col min="765" max="765" width="16.28515625" style="16" customWidth="1"/>
    <col min="766" max="766" width="0.7109375" style="16" customWidth="1"/>
    <col min="767" max="767" width="13.7109375" style="16" customWidth="1"/>
    <col min="768" max="768" width="15.7109375" style="16" customWidth="1"/>
    <col min="769" max="769" width="0.42578125" style="16" customWidth="1"/>
    <col min="770" max="770" width="9.5703125" style="16" customWidth="1"/>
    <col min="771" max="1016" width="11.28515625" style="16"/>
    <col min="1017" max="1017" width="1.28515625" style="16" customWidth="1"/>
    <col min="1018" max="1018" width="65.7109375" style="16" customWidth="1"/>
    <col min="1019" max="1019" width="1" style="16" customWidth="1"/>
    <col min="1020" max="1020" width="16.7109375" style="16" customWidth="1"/>
    <col min="1021" max="1021" width="16.28515625" style="16" customWidth="1"/>
    <col min="1022" max="1022" width="0.7109375" style="16" customWidth="1"/>
    <col min="1023" max="1023" width="13.7109375" style="16" customWidth="1"/>
    <col min="1024" max="1024" width="15.7109375" style="16" customWidth="1"/>
    <col min="1025" max="1025" width="0.42578125" style="16" customWidth="1"/>
    <col min="1026" max="1026" width="9.5703125" style="16" customWidth="1"/>
    <col min="1027" max="1272" width="11.28515625" style="16"/>
    <col min="1273" max="1273" width="1.28515625" style="16" customWidth="1"/>
    <col min="1274" max="1274" width="65.7109375" style="16" customWidth="1"/>
    <col min="1275" max="1275" width="1" style="16" customWidth="1"/>
    <col min="1276" max="1276" width="16.7109375" style="16" customWidth="1"/>
    <col min="1277" max="1277" width="16.28515625" style="16" customWidth="1"/>
    <col min="1278" max="1278" width="0.7109375" style="16" customWidth="1"/>
    <col min="1279" max="1279" width="13.7109375" style="16" customWidth="1"/>
    <col min="1280" max="1280" width="15.7109375" style="16" customWidth="1"/>
    <col min="1281" max="1281" width="0.42578125" style="16" customWidth="1"/>
    <col min="1282" max="1282" width="9.5703125" style="16" customWidth="1"/>
    <col min="1283" max="1528" width="11.28515625" style="16"/>
    <col min="1529" max="1529" width="1.28515625" style="16" customWidth="1"/>
    <col min="1530" max="1530" width="65.7109375" style="16" customWidth="1"/>
    <col min="1531" max="1531" width="1" style="16" customWidth="1"/>
    <col min="1532" max="1532" width="16.7109375" style="16" customWidth="1"/>
    <col min="1533" max="1533" width="16.28515625" style="16" customWidth="1"/>
    <col min="1534" max="1534" width="0.7109375" style="16" customWidth="1"/>
    <col min="1535" max="1535" width="13.7109375" style="16" customWidth="1"/>
    <col min="1536" max="1536" width="15.7109375" style="16" customWidth="1"/>
    <col min="1537" max="1537" width="0.42578125" style="16" customWidth="1"/>
    <col min="1538" max="1538" width="9.5703125" style="16" customWidth="1"/>
    <col min="1539" max="1784" width="11.28515625" style="16"/>
    <col min="1785" max="1785" width="1.28515625" style="16" customWidth="1"/>
    <col min="1786" max="1786" width="65.7109375" style="16" customWidth="1"/>
    <col min="1787" max="1787" width="1" style="16" customWidth="1"/>
    <col min="1788" max="1788" width="16.7109375" style="16" customWidth="1"/>
    <col min="1789" max="1789" width="16.28515625" style="16" customWidth="1"/>
    <col min="1790" max="1790" width="0.7109375" style="16" customWidth="1"/>
    <col min="1791" max="1791" width="13.7109375" style="16" customWidth="1"/>
    <col min="1792" max="1792" width="15.7109375" style="16" customWidth="1"/>
    <col min="1793" max="1793" width="0.42578125" style="16" customWidth="1"/>
    <col min="1794" max="1794" width="9.5703125" style="16" customWidth="1"/>
    <col min="1795" max="2040" width="11.28515625" style="16"/>
    <col min="2041" max="2041" width="1.28515625" style="16" customWidth="1"/>
    <col min="2042" max="2042" width="65.7109375" style="16" customWidth="1"/>
    <col min="2043" max="2043" width="1" style="16" customWidth="1"/>
    <col min="2044" max="2044" width="16.7109375" style="16" customWidth="1"/>
    <col min="2045" max="2045" width="16.28515625" style="16" customWidth="1"/>
    <col min="2046" max="2046" width="0.7109375" style="16" customWidth="1"/>
    <col min="2047" max="2047" width="13.7109375" style="16" customWidth="1"/>
    <col min="2048" max="2048" width="15.7109375" style="16" customWidth="1"/>
    <col min="2049" max="2049" width="0.42578125" style="16" customWidth="1"/>
    <col min="2050" max="2050" width="9.5703125" style="16" customWidth="1"/>
    <col min="2051" max="2296" width="11.28515625" style="16"/>
    <col min="2297" max="2297" width="1.28515625" style="16" customWidth="1"/>
    <col min="2298" max="2298" width="65.7109375" style="16" customWidth="1"/>
    <col min="2299" max="2299" width="1" style="16" customWidth="1"/>
    <col min="2300" max="2300" width="16.7109375" style="16" customWidth="1"/>
    <col min="2301" max="2301" width="16.28515625" style="16" customWidth="1"/>
    <col min="2302" max="2302" width="0.7109375" style="16" customWidth="1"/>
    <col min="2303" max="2303" width="13.7109375" style="16" customWidth="1"/>
    <col min="2304" max="2304" width="15.7109375" style="16" customWidth="1"/>
    <col min="2305" max="2305" width="0.42578125" style="16" customWidth="1"/>
    <col min="2306" max="2306" width="9.5703125" style="16" customWidth="1"/>
    <col min="2307" max="2552" width="11.28515625" style="16"/>
    <col min="2553" max="2553" width="1.28515625" style="16" customWidth="1"/>
    <col min="2554" max="2554" width="65.7109375" style="16" customWidth="1"/>
    <col min="2555" max="2555" width="1" style="16" customWidth="1"/>
    <col min="2556" max="2556" width="16.7109375" style="16" customWidth="1"/>
    <col min="2557" max="2557" width="16.28515625" style="16" customWidth="1"/>
    <col min="2558" max="2558" width="0.7109375" style="16" customWidth="1"/>
    <col min="2559" max="2559" width="13.7109375" style="16" customWidth="1"/>
    <col min="2560" max="2560" width="15.7109375" style="16" customWidth="1"/>
    <col min="2561" max="2561" width="0.42578125" style="16" customWidth="1"/>
    <col min="2562" max="2562" width="9.5703125" style="16" customWidth="1"/>
    <col min="2563" max="2808" width="11.28515625" style="16"/>
    <col min="2809" max="2809" width="1.28515625" style="16" customWidth="1"/>
    <col min="2810" max="2810" width="65.7109375" style="16" customWidth="1"/>
    <col min="2811" max="2811" width="1" style="16" customWidth="1"/>
    <col min="2812" max="2812" width="16.7109375" style="16" customWidth="1"/>
    <col min="2813" max="2813" width="16.28515625" style="16" customWidth="1"/>
    <col min="2814" max="2814" width="0.7109375" style="16" customWidth="1"/>
    <col min="2815" max="2815" width="13.7109375" style="16" customWidth="1"/>
    <col min="2816" max="2816" width="15.7109375" style="16" customWidth="1"/>
    <col min="2817" max="2817" width="0.42578125" style="16" customWidth="1"/>
    <col min="2818" max="2818" width="9.5703125" style="16" customWidth="1"/>
    <col min="2819" max="3064" width="11.28515625" style="16"/>
    <col min="3065" max="3065" width="1.28515625" style="16" customWidth="1"/>
    <col min="3066" max="3066" width="65.7109375" style="16" customWidth="1"/>
    <col min="3067" max="3067" width="1" style="16" customWidth="1"/>
    <col min="3068" max="3068" width="16.7109375" style="16" customWidth="1"/>
    <col min="3069" max="3069" width="16.28515625" style="16" customWidth="1"/>
    <col min="3070" max="3070" width="0.7109375" style="16" customWidth="1"/>
    <col min="3071" max="3071" width="13.7109375" style="16" customWidth="1"/>
    <col min="3072" max="3072" width="15.7109375" style="16" customWidth="1"/>
    <col min="3073" max="3073" width="0.42578125" style="16" customWidth="1"/>
    <col min="3074" max="3074" width="9.5703125" style="16" customWidth="1"/>
    <col min="3075" max="3320" width="11.28515625" style="16"/>
    <col min="3321" max="3321" width="1.28515625" style="16" customWidth="1"/>
    <col min="3322" max="3322" width="65.7109375" style="16" customWidth="1"/>
    <col min="3323" max="3323" width="1" style="16" customWidth="1"/>
    <col min="3324" max="3324" width="16.7109375" style="16" customWidth="1"/>
    <col min="3325" max="3325" width="16.28515625" style="16" customWidth="1"/>
    <col min="3326" max="3326" width="0.7109375" style="16" customWidth="1"/>
    <col min="3327" max="3327" width="13.7109375" style="16" customWidth="1"/>
    <col min="3328" max="3328" width="15.7109375" style="16" customWidth="1"/>
    <col min="3329" max="3329" width="0.42578125" style="16" customWidth="1"/>
    <col min="3330" max="3330" width="9.5703125" style="16" customWidth="1"/>
    <col min="3331" max="3576" width="11.28515625" style="16"/>
    <col min="3577" max="3577" width="1.28515625" style="16" customWidth="1"/>
    <col min="3578" max="3578" width="65.7109375" style="16" customWidth="1"/>
    <col min="3579" max="3579" width="1" style="16" customWidth="1"/>
    <col min="3580" max="3580" width="16.7109375" style="16" customWidth="1"/>
    <col min="3581" max="3581" width="16.28515625" style="16" customWidth="1"/>
    <col min="3582" max="3582" width="0.7109375" style="16" customWidth="1"/>
    <col min="3583" max="3583" width="13.7109375" style="16" customWidth="1"/>
    <col min="3584" max="3584" width="15.7109375" style="16" customWidth="1"/>
    <col min="3585" max="3585" width="0.42578125" style="16" customWidth="1"/>
    <col min="3586" max="3586" width="9.5703125" style="16" customWidth="1"/>
    <col min="3587" max="3832" width="11.28515625" style="16"/>
    <col min="3833" max="3833" width="1.28515625" style="16" customWidth="1"/>
    <col min="3834" max="3834" width="65.7109375" style="16" customWidth="1"/>
    <col min="3835" max="3835" width="1" style="16" customWidth="1"/>
    <col min="3836" max="3836" width="16.7109375" style="16" customWidth="1"/>
    <col min="3837" max="3837" width="16.28515625" style="16" customWidth="1"/>
    <col min="3838" max="3838" width="0.7109375" style="16" customWidth="1"/>
    <col min="3839" max="3839" width="13.7109375" style="16" customWidth="1"/>
    <col min="3840" max="3840" width="15.7109375" style="16" customWidth="1"/>
    <col min="3841" max="3841" width="0.42578125" style="16" customWidth="1"/>
    <col min="3842" max="3842" width="9.5703125" style="16" customWidth="1"/>
    <col min="3843" max="4088" width="11.28515625" style="16"/>
    <col min="4089" max="4089" width="1.28515625" style="16" customWidth="1"/>
    <col min="4090" max="4090" width="65.7109375" style="16" customWidth="1"/>
    <col min="4091" max="4091" width="1" style="16" customWidth="1"/>
    <col min="4092" max="4092" width="16.7109375" style="16" customWidth="1"/>
    <col min="4093" max="4093" width="16.28515625" style="16" customWidth="1"/>
    <col min="4094" max="4094" width="0.7109375" style="16" customWidth="1"/>
    <col min="4095" max="4095" width="13.7109375" style="16" customWidth="1"/>
    <col min="4096" max="4096" width="15.7109375" style="16" customWidth="1"/>
    <col min="4097" max="4097" width="0.42578125" style="16" customWidth="1"/>
    <col min="4098" max="4098" width="9.5703125" style="16" customWidth="1"/>
    <col min="4099" max="4344" width="11.28515625" style="16"/>
    <col min="4345" max="4345" width="1.28515625" style="16" customWidth="1"/>
    <col min="4346" max="4346" width="65.7109375" style="16" customWidth="1"/>
    <col min="4347" max="4347" width="1" style="16" customWidth="1"/>
    <col min="4348" max="4348" width="16.7109375" style="16" customWidth="1"/>
    <col min="4349" max="4349" width="16.28515625" style="16" customWidth="1"/>
    <col min="4350" max="4350" width="0.7109375" style="16" customWidth="1"/>
    <col min="4351" max="4351" width="13.7109375" style="16" customWidth="1"/>
    <col min="4352" max="4352" width="15.7109375" style="16" customWidth="1"/>
    <col min="4353" max="4353" width="0.42578125" style="16" customWidth="1"/>
    <col min="4354" max="4354" width="9.5703125" style="16" customWidth="1"/>
    <col min="4355" max="4600" width="11.28515625" style="16"/>
    <col min="4601" max="4601" width="1.28515625" style="16" customWidth="1"/>
    <col min="4602" max="4602" width="65.7109375" style="16" customWidth="1"/>
    <col min="4603" max="4603" width="1" style="16" customWidth="1"/>
    <col min="4604" max="4604" width="16.7109375" style="16" customWidth="1"/>
    <col min="4605" max="4605" width="16.28515625" style="16" customWidth="1"/>
    <col min="4606" max="4606" width="0.7109375" style="16" customWidth="1"/>
    <col min="4607" max="4607" width="13.7109375" style="16" customWidth="1"/>
    <col min="4608" max="4608" width="15.7109375" style="16" customWidth="1"/>
    <col min="4609" max="4609" width="0.42578125" style="16" customWidth="1"/>
    <col min="4610" max="4610" width="9.5703125" style="16" customWidth="1"/>
    <col min="4611" max="4856" width="11.28515625" style="16"/>
    <col min="4857" max="4857" width="1.28515625" style="16" customWidth="1"/>
    <col min="4858" max="4858" width="65.7109375" style="16" customWidth="1"/>
    <col min="4859" max="4859" width="1" style="16" customWidth="1"/>
    <col min="4860" max="4860" width="16.7109375" style="16" customWidth="1"/>
    <col min="4861" max="4861" width="16.28515625" style="16" customWidth="1"/>
    <col min="4862" max="4862" width="0.7109375" style="16" customWidth="1"/>
    <col min="4863" max="4863" width="13.7109375" style="16" customWidth="1"/>
    <col min="4864" max="4864" width="15.7109375" style="16" customWidth="1"/>
    <col min="4865" max="4865" width="0.42578125" style="16" customWidth="1"/>
    <col min="4866" max="4866" width="9.5703125" style="16" customWidth="1"/>
    <col min="4867" max="5112" width="11.28515625" style="16"/>
    <col min="5113" max="5113" width="1.28515625" style="16" customWidth="1"/>
    <col min="5114" max="5114" width="65.7109375" style="16" customWidth="1"/>
    <col min="5115" max="5115" width="1" style="16" customWidth="1"/>
    <col min="5116" max="5116" width="16.7109375" style="16" customWidth="1"/>
    <col min="5117" max="5117" width="16.28515625" style="16" customWidth="1"/>
    <col min="5118" max="5118" width="0.7109375" style="16" customWidth="1"/>
    <col min="5119" max="5119" width="13.7109375" style="16" customWidth="1"/>
    <col min="5120" max="5120" width="15.7109375" style="16" customWidth="1"/>
    <col min="5121" max="5121" width="0.42578125" style="16" customWidth="1"/>
    <col min="5122" max="5122" width="9.5703125" style="16" customWidth="1"/>
    <col min="5123" max="5368" width="11.28515625" style="16"/>
    <col min="5369" max="5369" width="1.28515625" style="16" customWidth="1"/>
    <col min="5370" max="5370" width="65.7109375" style="16" customWidth="1"/>
    <col min="5371" max="5371" width="1" style="16" customWidth="1"/>
    <col min="5372" max="5372" width="16.7109375" style="16" customWidth="1"/>
    <col min="5373" max="5373" width="16.28515625" style="16" customWidth="1"/>
    <col min="5374" max="5374" width="0.7109375" style="16" customWidth="1"/>
    <col min="5375" max="5375" width="13.7109375" style="16" customWidth="1"/>
    <col min="5376" max="5376" width="15.7109375" style="16" customWidth="1"/>
    <col min="5377" max="5377" width="0.42578125" style="16" customWidth="1"/>
    <col min="5378" max="5378" width="9.5703125" style="16" customWidth="1"/>
    <col min="5379" max="5624" width="11.28515625" style="16"/>
    <col min="5625" max="5625" width="1.28515625" style="16" customWidth="1"/>
    <col min="5626" max="5626" width="65.7109375" style="16" customWidth="1"/>
    <col min="5627" max="5627" width="1" style="16" customWidth="1"/>
    <col min="5628" max="5628" width="16.7109375" style="16" customWidth="1"/>
    <col min="5629" max="5629" width="16.28515625" style="16" customWidth="1"/>
    <col min="5630" max="5630" width="0.7109375" style="16" customWidth="1"/>
    <col min="5631" max="5631" width="13.7109375" style="16" customWidth="1"/>
    <col min="5632" max="5632" width="15.7109375" style="16" customWidth="1"/>
    <col min="5633" max="5633" width="0.42578125" style="16" customWidth="1"/>
    <col min="5634" max="5634" width="9.5703125" style="16" customWidth="1"/>
    <col min="5635" max="5880" width="11.28515625" style="16"/>
    <col min="5881" max="5881" width="1.28515625" style="16" customWidth="1"/>
    <col min="5882" max="5882" width="65.7109375" style="16" customWidth="1"/>
    <col min="5883" max="5883" width="1" style="16" customWidth="1"/>
    <col min="5884" max="5884" width="16.7109375" style="16" customWidth="1"/>
    <col min="5885" max="5885" width="16.28515625" style="16" customWidth="1"/>
    <col min="5886" max="5886" width="0.7109375" style="16" customWidth="1"/>
    <col min="5887" max="5887" width="13.7109375" style="16" customWidth="1"/>
    <col min="5888" max="5888" width="15.7109375" style="16" customWidth="1"/>
    <col min="5889" max="5889" width="0.42578125" style="16" customWidth="1"/>
    <col min="5890" max="5890" width="9.5703125" style="16" customWidth="1"/>
    <col min="5891" max="6136" width="11.28515625" style="16"/>
    <col min="6137" max="6137" width="1.28515625" style="16" customWidth="1"/>
    <col min="6138" max="6138" width="65.7109375" style="16" customWidth="1"/>
    <col min="6139" max="6139" width="1" style="16" customWidth="1"/>
    <col min="6140" max="6140" width="16.7109375" style="16" customWidth="1"/>
    <col min="6141" max="6141" width="16.28515625" style="16" customWidth="1"/>
    <col min="6142" max="6142" width="0.7109375" style="16" customWidth="1"/>
    <col min="6143" max="6143" width="13.7109375" style="16" customWidth="1"/>
    <col min="6144" max="6144" width="15.7109375" style="16" customWidth="1"/>
    <col min="6145" max="6145" width="0.42578125" style="16" customWidth="1"/>
    <col min="6146" max="6146" width="9.5703125" style="16" customWidth="1"/>
    <col min="6147" max="6392" width="11.28515625" style="16"/>
    <col min="6393" max="6393" width="1.28515625" style="16" customWidth="1"/>
    <col min="6394" max="6394" width="65.7109375" style="16" customWidth="1"/>
    <col min="6395" max="6395" width="1" style="16" customWidth="1"/>
    <col min="6396" max="6396" width="16.7109375" style="16" customWidth="1"/>
    <col min="6397" max="6397" width="16.28515625" style="16" customWidth="1"/>
    <col min="6398" max="6398" width="0.7109375" style="16" customWidth="1"/>
    <col min="6399" max="6399" width="13.7109375" style="16" customWidth="1"/>
    <col min="6400" max="6400" width="15.7109375" style="16" customWidth="1"/>
    <col min="6401" max="6401" width="0.42578125" style="16" customWidth="1"/>
    <col min="6402" max="6402" width="9.5703125" style="16" customWidth="1"/>
    <col min="6403" max="6648" width="11.28515625" style="16"/>
    <col min="6649" max="6649" width="1.28515625" style="16" customWidth="1"/>
    <col min="6650" max="6650" width="65.7109375" style="16" customWidth="1"/>
    <col min="6651" max="6651" width="1" style="16" customWidth="1"/>
    <col min="6652" max="6652" width="16.7109375" style="16" customWidth="1"/>
    <col min="6653" max="6653" width="16.28515625" style="16" customWidth="1"/>
    <col min="6654" max="6654" width="0.7109375" style="16" customWidth="1"/>
    <col min="6655" max="6655" width="13.7109375" style="16" customWidth="1"/>
    <col min="6656" max="6656" width="15.7109375" style="16" customWidth="1"/>
    <col min="6657" max="6657" width="0.42578125" style="16" customWidth="1"/>
    <col min="6658" max="6658" width="9.5703125" style="16" customWidth="1"/>
    <col min="6659" max="6904" width="11.28515625" style="16"/>
    <col min="6905" max="6905" width="1.28515625" style="16" customWidth="1"/>
    <col min="6906" max="6906" width="65.7109375" style="16" customWidth="1"/>
    <col min="6907" max="6907" width="1" style="16" customWidth="1"/>
    <col min="6908" max="6908" width="16.7109375" style="16" customWidth="1"/>
    <col min="6909" max="6909" width="16.28515625" style="16" customWidth="1"/>
    <col min="6910" max="6910" width="0.7109375" style="16" customWidth="1"/>
    <col min="6911" max="6911" width="13.7109375" style="16" customWidth="1"/>
    <col min="6912" max="6912" width="15.7109375" style="16" customWidth="1"/>
    <col min="6913" max="6913" width="0.42578125" style="16" customWidth="1"/>
    <col min="6914" max="6914" width="9.5703125" style="16" customWidth="1"/>
    <col min="6915" max="7160" width="11.28515625" style="16"/>
    <col min="7161" max="7161" width="1.28515625" style="16" customWidth="1"/>
    <col min="7162" max="7162" width="65.7109375" style="16" customWidth="1"/>
    <col min="7163" max="7163" width="1" style="16" customWidth="1"/>
    <col min="7164" max="7164" width="16.7109375" style="16" customWidth="1"/>
    <col min="7165" max="7165" width="16.28515625" style="16" customWidth="1"/>
    <col min="7166" max="7166" width="0.7109375" style="16" customWidth="1"/>
    <col min="7167" max="7167" width="13.7109375" style="16" customWidth="1"/>
    <col min="7168" max="7168" width="15.7109375" style="16" customWidth="1"/>
    <col min="7169" max="7169" width="0.42578125" style="16" customWidth="1"/>
    <col min="7170" max="7170" width="9.5703125" style="16" customWidth="1"/>
    <col min="7171" max="7416" width="11.28515625" style="16"/>
    <col min="7417" max="7417" width="1.28515625" style="16" customWidth="1"/>
    <col min="7418" max="7418" width="65.7109375" style="16" customWidth="1"/>
    <col min="7419" max="7419" width="1" style="16" customWidth="1"/>
    <col min="7420" max="7420" width="16.7109375" style="16" customWidth="1"/>
    <col min="7421" max="7421" width="16.28515625" style="16" customWidth="1"/>
    <col min="7422" max="7422" width="0.7109375" style="16" customWidth="1"/>
    <col min="7423" max="7423" width="13.7109375" style="16" customWidth="1"/>
    <col min="7424" max="7424" width="15.7109375" style="16" customWidth="1"/>
    <col min="7425" max="7425" width="0.42578125" style="16" customWidth="1"/>
    <col min="7426" max="7426" width="9.5703125" style="16" customWidth="1"/>
    <col min="7427" max="7672" width="11.28515625" style="16"/>
    <col min="7673" max="7673" width="1.28515625" style="16" customWidth="1"/>
    <col min="7674" max="7674" width="65.7109375" style="16" customWidth="1"/>
    <col min="7675" max="7675" width="1" style="16" customWidth="1"/>
    <col min="7676" max="7676" width="16.7109375" style="16" customWidth="1"/>
    <col min="7677" max="7677" width="16.28515625" style="16" customWidth="1"/>
    <col min="7678" max="7678" width="0.7109375" style="16" customWidth="1"/>
    <col min="7679" max="7679" width="13.7109375" style="16" customWidth="1"/>
    <col min="7680" max="7680" width="15.7109375" style="16" customWidth="1"/>
    <col min="7681" max="7681" width="0.42578125" style="16" customWidth="1"/>
    <col min="7682" max="7682" width="9.5703125" style="16" customWidth="1"/>
    <col min="7683" max="7928" width="11.28515625" style="16"/>
    <col min="7929" max="7929" width="1.28515625" style="16" customWidth="1"/>
    <col min="7930" max="7930" width="65.7109375" style="16" customWidth="1"/>
    <col min="7931" max="7931" width="1" style="16" customWidth="1"/>
    <col min="7932" max="7932" width="16.7109375" style="16" customWidth="1"/>
    <col min="7933" max="7933" width="16.28515625" style="16" customWidth="1"/>
    <col min="7934" max="7934" width="0.7109375" style="16" customWidth="1"/>
    <col min="7935" max="7935" width="13.7109375" style="16" customWidth="1"/>
    <col min="7936" max="7936" width="15.7109375" style="16" customWidth="1"/>
    <col min="7937" max="7937" width="0.42578125" style="16" customWidth="1"/>
    <col min="7938" max="7938" width="9.5703125" style="16" customWidth="1"/>
    <col min="7939" max="8184" width="11.28515625" style="16"/>
    <col min="8185" max="8185" width="1.28515625" style="16" customWidth="1"/>
    <col min="8186" max="8186" width="65.7109375" style="16" customWidth="1"/>
    <col min="8187" max="8187" width="1" style="16" customWidth="1"/>
    <col min="8188" max="8188" width="16.7109375" style="16" customWidth="1"/>
    <col min="8189" max="8189" width="16.28515625" style="16" customWidth="1"/>
    <col min="8190" max="8190" width="0.7109375" style="16" customWidth="1"/>
    <col min="8191" max="8191" width="13.7109375" style="16" customWidth="1"/>
    <col min="8192" max="8192" width="15.7109375" style="16" customWidth="1"/>
    <col min="8193" max="8193" width="0.42578125" style="16" customWidth="1"/>
    <col min="8194" max="8194" width="9.5703125" style="16" customWidth="1"/>
    <col min="8195" max="8440" width="11.28515625" style="16"/>
    <col min="8441" max="8441" width="1.28515625" style="16" customWidth="1"/>
    <col min="8442" max="8442" width="65.7109375" style="16" customWidth="1"/>
    <col min="8443" max="8443" width="1" style="16" customWidth="1"/>
    <col min="8444" max="8444" width="16.7109375" style="16" customWidth="1"/>
    <col min="8445" max="8445" width="16.28515625" style="16" customWidth="1"/>
    <col min="8446" max="8446" width="0.7109375" style="16" customWidth="1"/>
    <col min="8447" max="8447" width="13.7109375" style="16" customWidth="1"/>
    <col min="8448" max="8448" width="15.7109375" style="16" customWidth="1"/>
    <col min="8449" max="8449" width="0.42578125" style="16" customWidth="1"/>
    <col min="8450" max="8450" width="9.5703125" style="16" customWidth="1"/>
    <col min="8451" max="8696" width="11.28515625" style="16"/>
    <col min="8697" max="8697" width="1.28515625" style="16" customWidth="1"/>
    <col min="8698" max="8698" width="65.7109375" style="16" customWidth="1"/>
    <col min="8699" max="8699" width="1" style="16" customWidth="1"/>
    <col min="8700" max="8700" width="16.7109375" style="16" customWidth="1"/>
    <col min="8701" max="8701" width="16.28515625" style="16" customWidth="1"/>
    <col min="8702" max="8702" width="0.7109375" style="16" customWidth="1"/>
    <col min="8703" max="8703" width="13.7109375" style="16" customWidth="1"/>
    <col min="8704" max="8704" width="15.7109375" style="16" customWidth="1"/>
    <col min="8705" max="8705" width="0.42578125" style="16" customWidth="1"/>
    <col min="8706" max="8706" width="9.5703125" style="16" customWidth="1"/>
    <col min="8707" max="8952" width="11.28515625" style="16"/>
    <col min="8953" max="8953" width="1.28515625" style="16" customWidth="1"/>
    <col min="8954" max="8954" width="65.7109375" style="16" customWidth="1"/>
    <col min="8955" max="8955" width="1" style="16" customWidth="1"/>
    <col min="8956" max="8956" width="16.7109375" style="16" customWidth="1"/>
    <col min="8957" max="8957" width="16.28515625" style="16" customWidth="1"/>
    <col min="8958" max="8958" width="0.7109375" style="16" customWidth="1"/>
    <col min="8959" max="8959" width="13.7109375" style="16" customWidth="1"/>
    <col min="8960" max="8960" width="15.7109375" style="16" customWidth="1"/>
    <col min="8961" max="8961" width="0.42578125" style="16" customWidth="1"/>
    <col min="8962" max="8962" width="9.5703125" style="16" customWidth="1"/>
    <col min="8963" max="9208" width="11.28515625" style="16"/>
    <col min="9209" max="9209" width="1.28515625" style="16" customWidth="1"/>
    <col min="9210" max="9210" width="65.7109375" style="16" customWidth="1"/>
    <col min="9211" max="9211" width="1" style="16" customWidth="1"/>
    <col min="9212" max="9212" width="16.7109375" style="16" customWidth="1"/>
    <col min="9213" max="9213" width="16.28515625" style="16" customWidth="1"/>
    <col min="9214" max="9214" width="0.7109375" style="16" customWidth="1"/>
    <col min="9215" max="9215" width="13.7109375" style="16" customWidth="1"/>
    <col min="9216" max="9216" width="15.7109375" style="16" customWidth="1"/>
    <col min="9217" max="9217" width="0.42578125" style="16" customWidth="1"/>
    <col min="9218" max="9218" width="9.5703125" style="16" customWidth="1"/>
    <col min="9219" max="9464" width="11.28515625" style="16"/>
    <col min="9465" max="9465" width="1.28515625" style="16" customWidth="1"/>
    <col min="9466" max="9466" width="65.7109375" style="16" customWidth="1"/>
    <col min="9467" max="9467" width="1" style="16" customWidth="1"/>
    <col min="9468" max="9468" width="16.7109375" style="16" customWidth="1"/>
    <col min="9469" max="9469" width="16.28515625" style="16" customWidth="1"/>
    <col min="9470" max="9470" width="0.7109375" style="16" customWidth="1"/>
    <col min="9471" max="9471" width="13.7109375" style="16" customWidth="1"/>
    <col min="9472" max="9472" width="15.7109375" style="16" customWidth="1"/>
    <col min="9473" max="9473" width="0.42578125" style="16" customWidth="1"/>
    <col min="9474" max="9474" width="9.5703125" style="16" customWidth="1"/>
    <col min="9475" max="9720" width="11.28515625" style="16"/>
    <col min="9721" max="9721" width="1.28515625" style="16" customWidth="1"/>
    <col min="9722" max="9722" width="65.7109375" style="16" customWidth="1"/>
    <col min="9723" max="9723" width="1" style="16" customWidth="1"/>
    <col min="9724" max="9724" width="16.7109375" style="16" customWidth="1"/>
    <col min="9725" max="9725" width="16.28515625" style="16" customWidth="1"/>
    <col min="9726" max="9726" width="0.7109375" style="16" customWidth="1"/>
    <col min="9727" max="9727" width="13.7109375" style="16" customWidth="1"/>
    <col min="9728" max="9728" width="15.7109375" style="16" customWidth="1"/>
    <col min="9729" max="9729" width="0.42578125" style="16" customWidth="1"/>
    <col min="9730" max="9730" width="9.5703125" style="16" customWidth="1"/>
    <col min="9731" max="9976" width="11.28515625" style="16"/>
    <col min="9977" max="9977" width="1.28515625" style="16" customWidth="1"/>
    <col min="9978" max="9978" width="65.7109375" style="16" customWidth="1"/>
    <col min="9979" max="9979" width="1" style="16" customWidth="1"/>
    <col min="9980" max="9980" width="16.7109375" style="16" customWidth="1"/>
    <col min="9981" max="9981" width="16.28515625" style="16" customWidth="1"/>
    <col min="9982" max="9982" width="0.7109375" style="16" customWidth="1"/>
    <col min="9983" max="9983" width="13.7109375" style="16" customWidth="1"/>
    <col min="9984" max="9984" width="15.7109375" style="16" customWidth="1"/>
    <col min="9985" max="9985" width="0.42578125" style="16" customWidth="1"/>
    <col min="9986" max="9986" width="9.5703125" style="16" customWidth="1"/>
    <col min="9987" max="10232" width="11.28515625" style="16"/>
    <col min="10233" max="10233" width="1.28515625" style="16" customWidth="1"/>
    <col min="10234" max="10234" width="65.7109375" style="16" customWidth="1"/>
    <col min="10235" max="10235" width="1" style="16" customWidth="1"/>
    <col min="10236" max="10236" width="16.7109375" style="16" customWidth="1"/>
    <col min="10237" max="10237" width="16.28515625" style="16" customWidth="1"/>
    <col min="10238" max="10238" width="0.7109375" style="16" customWidth="1"/>
    <col min="10239" max="10239" width="13.7109375" style="16" customWidth="1"/>
    <col min="10240" max="10240" width="15.7109375" style="16" customWidth="1"/>
    <col min="10241" max="10241" width="0.42578125" style="16" customWidth="1"/>
    <col min="10242" max="10242" width="9.5703125" style="16" customWidth="1"/>
    <col min="10243" max="10488" width="11.28515625" style="16"/>
    <col min="10489" max="10489" width="1.28515625" style="16" customWidth="1"/>
    <col min="10490" max="10490" width="65.7109375" style="16" customWidth="1"/>
    <col min="10491" max="10491" width="1" style="16" customWidth="1"/>
    <col min="10492" max="10492" width="16.7109375" style="16" customWidth="1"/>
    <col min="10493" max="10493" width="16.28515625" style="16" customWidth="1"/>
    <col min="10494" max="10494" width="0.7109375" style="16" customWidth="1"/>
    <col min="10495" max="10495" width="13.7109375" style="16" customWidth="1"/>
    <col min="10496" max="10496" width="15.7109375" style="16" customWidth="1"/>
    <col min="10497" max="10497" width="0.42578125" style="16" customWidth="1"/>
    <col min="10498" max="10498" width="9.5703125" style="16" customWidth="1"/>
    <col min="10499" max="10744" width="11.28515625" style="16"/>
    <col min="10745" max="10745" width="1.28515625" style="16" customWidth="1"/>
    <col min="10746" max="10746" width="65.7109375" style="16" customWidth="1"/>
    <col min="10747" max="10747" width="1" style="16" customWidth="1"/>
    <col min="10748" max="10748" width="16.7109375" style="16" customWidth="1"/>
    <col min="10749" max="10749" width="16.28515625" style="16" customWidth="1"/>
    <col min="10750" max="10750" width="0.7109375" style="16" customWidth="1"/>
    <col min="10751" max="10751" width="13.7109375" style="16" customWidth="1"/>
    <col min="10752" max="10752" width="15.7109375" style="16" customWidth="1"/>
    <col min="10753" max="10753" width="0.42578125" style="16" customWidth="1"/>
    <col min="10754" max="10754" width="9.5703125" style="16" customWidth="1"/>
    <col min="10755" max="11000" width="11.28515625" style="16"/>
    <col min="11001" max="11001" width="1.28515625" style="16" customWidth="1"/>
    <col min="11002" max="11002" width="65.7109375" style="16" customWidth="1"/>
    <col min="11003" max="11003" width="1" style="16" customWidth="1"/>
    <col min="11004" max="11004" width="16.7109375" style="16" customWidth="1"/>
    <col min="11005" max="11005" width="16.28515625" style="16" customWidth="1"/>
    <col min="11006" max="11006" width="0.7109375" style="16" customWidth="1"/>
    <col min="11007" max="11007" width="13.7109375" style="16" customWidth="1"/>
    <col min="11008" max="11008" width="15.7109375" style="16" customWidth="1"/>
    <col min="11009" max="11009" width="0.42578125" style="16" customWidth="1"/>
    <col min="11010" max="11010" width="9.5703125" style="16" customWidth="1"/>
    <col min="11011" max="11256" width="11.28515625" style="16"/>
    <col min="11257" max="11257" width="1.28515625" style="16" customWidth="1"/>
    <col min="11258" max="11258" width="65.7109375" style="16" customWidth="1"/>
    <col min="11259" max="11259" width="1" style="16" customWidth="1"/>
    <col min="11260" max="11260" width="16.7109375" style="16" customWidth="1"/>
    <col min="11261" max="11261" width="16.28515625" style="16" customWidth="1"/>
    <col min="11262" max="11262" width="0.7109375" style="16" customWidth="1"/>
    <col min="11263" max="11263" width="13.7109375" style="16" customWidth="1"/>
    <col min="11264" max="11264" width="15.7109375" style="16" customWidth="1"/>
    <col min="11265" max="11265" width="0.42578125" style="16" customWidth="1"/>
    <col min="11266" max="11266" width="9.5703125" style="16" customWidth="1"/>
    <col min="11267" max="11512" width="11.28515625" style="16"/>
    <col min="11513" max="11513" width="1.28515625" style="16" customWidth="1"/>
    <col min="11514" max="11514" width="65.7109375" style="16" customWidth="1"/>
    <col min="11515" max="11515" width="1" style="16" customWidth="1"/>
    <col min="11516" max="11516" width="16.7109375" style="16" customWidth="1"/>
    <col min="11517" max="11517" width="16.28515625" style="16" customWidth="1"/>
    <col min="11518" max="11518" width="0.7109375" style="16" customWidth="1"/>
    <col min="11519" max="11519" width="13.7109375" style="16" customWidth="1"/>
    <col min="11520" max="11520" width="15.7109375" style="16" customWidth="1"/>
    <col min="11521" max="11521" width="0.42578125" style="16" customWidth="1"/>
    <col min="11522" max="11522" width="9.5703125" style="16" customWidth="1"/>
    <col min="11523" max="11768" width="11.28515625" style="16"/>
    <col min="11769" max="11769" width="1.28515625" style="16" customWidth="1"/>
    <col min="11770" max="11770" width="65.7109375" style="16" customWidth="1"/>
    <col min="11771" max="11771" width="1" style="16" customWidth="1"/>
    <col min="11772" max="11772" width="16.7109375" style="16" customWidth="1"/>
    <col min="11773" max="11773" width="16.28515625" style="16" customWidth="1"/>
    <col min="11774" max="11774" width="0.7109375" style="16" customWidth="1"/>
    <col min="11775" max="11775" width="13.7109375" style="16" customWidth="1"/>
    <col min="11776" max="11776" width="15.7109375" style="16" customWidth="1"/>
    <col min="11777" max="11777" width="0.42578125" style="16" customWidth="1"/>
    <col min="11778" max="11778" width="9.5703125" style="16" customWidth="1"/>
    <col min="11779" max="12024" width="11.28515625" style="16"/>
    <col min="12025" max="12025" width="1.28515625" style="16" customWidth="1"/>
    <col min="12026" max="12026" width="65.7109375" style="16" customWidth="1"/>
    <col min="12027" max="12027" width="1" style="16" customWidth="1"/>
    <col min="12028" max="12028" width="16.7109375" style="16" customWidth="1"/>
    <col min="12029" max="12029" width="16.28515625" style="16" customWidth="1"/>
    <col min="12030" max="12030" width="0.7109375" style="16" customWidth="1"/>
    <col min="12031" max="12031" width="13.7109375" style="16" customWidth="1"/>
    <col min="12032" max="12032" width="15.7109375" style="16" customWidth="1"/>
    <col min="12033" max="12033" width="0.42578125" style="16" customWidth="1"/>
    <col min="12034" max="12034" width="9.5703125" style="16" customWidth="1"/>
    <col min="12035" max="12280" width="11.28515625" style="16"/>
    <col min="12281" max="12281" width="1.28515625" style="16" customWidth="1"/>
    <col min="12282" max="12282" width="65.7109375" style="16" customWidth="1"/>
    <col min="12283" max="12283" width="1" style="16" customWidth="1"/>
    <col min="12284" max="12284" width="16.7109375" style="16" customWidth="1"/>
    <col min="12285" max="12285" width="16.28515625" style="16" customWidth="1"/>
    <col min="12286" max="12286" width="0.7109375" style="16" customWidth="1"/>
    <col min="12287" max="12287" width="13.7109375" style="16" customWidth="1"/>
    <col min="12288" max="12288" width="15.7109375" style="16" customWidth="1"/>
    <col min="12289" max="12289" width="0.42578125" style="16" customWidth="1"/>
    <col min="12290" max="12290" width="9.5703125" style="16" customWidth="1"/>
    <col min="12291" max="12536" width="11.28515625" style="16"/>
    <col min="12537" max="12537" width="1.28515625" style="16" customWidth="1"/>
    <col min="12538" max="12538" width="65.7109375" style="16" customWidth="1"/>
    <col min="12539" max="12539" width="1" style="16" customWidth="1"/>
    <col min="12540" max="12540" width="16.7109375" style="16" customWidth="1"/>
    <col min="12541" max="12541" width="16.28515625" style="16" customWidth="1"/>
    <col min="12542" max="12542" width="0.7109375" style="16" customWidth="1"/>
    <col min="12543" max="12543" width="13.7109375" style="16" customWidth="1"/>
    <col min="12544" max="12544" width="15.7109375" style="16" customWidth="1"/>
    <col min="12545" max="12545" width="0.42578125" style="16" customWidth="1"/>
    <col min="12546" max="12546" width="9.5703125" style="16" customWidth="1"/>
    <col min="12547" max="12792" width="11.28515625" style="16"/>
    <col min="12793" max="12793" width="1.28515625" style="16" customWidth="1"/>
    <col min="12794" max="12794" width="65.7109375" style="16" customWidth="1"/>
    <col min="12795" max="12795" width="1" style="16" customWidth="1"/>
    <col min="12796" max="12796" width="16.7109375" style="16" customWidth="1"/>
    <col min="12797" max="12797" width="16.28515625" style="16" customWidth="1"/>
    <col min="12798" max="12798" width="0.7109375" style="16" customWidth="1"/>
    <col min="12799" max="12799" width="13.7109375" style="16" customWidth="1"/>
    <col min="12800" max="12800" width="15.7109375" style="16" customWidth="1"/>
    <col min="12801" max="12801" width="0.42578125" style="16" customWidth="1"/>
    <col min="12802" max="12802" width="9.5703125" style="16" customWidth="1"/>
    <col min="12803" max="13048" width="11.28515625" style="16"/>
    <col min="13049" max="13049" width="1.28515625" style="16" customWidth="1"/>
    <col min="13050" max="13050" width="65.7109375" style="16" customWidth="1"/>
    <col min="13051" max="13051" width="1" style="16" customWidth="1"/>
    <col min="13052" max="13052" width="16.7109375" style="16" customWidth="1"/>
    <col min="13053" max="13053" width="16.28515625" style="16" customWidth="1"/>
    <col min="13054" max="13054" width="0.7109375" style="16" customWidth="1"/>
    <col min="13055" max="13055" width="13.7109375" style="16" customWidth="1"/>
    <col min="13056" max="13056" width="15.7109375" style="16" customWidth="1"/>
    <col min="13057" max="13057" width="0.42578125" style="16" customWidth="1"/>
    <col min="13058" max="13058" width="9.5703125" style="16" customWidth="1"/>
    <col min="13059" max="13304" width="11.28515625" style="16"/>
    <col min="13305" max="13305" width="1.28515625" style="16" customWidth="1"/>
    <col min="13306" max="13306" width="65.7109375" style="16" customWidth="1"/>
    <col min="13307" max="13307" width="1" style="16" customWidth="1"/>
    <col min="13308" max="13308" width="16.7109375" style="16" customWidth="1"/>
    <col min="13309" max="13309" width="16.28515625" style="16" customWidth="1"/>
    <col min="13310" max="13310" width="0.7109375" style="16" customWidth="1"/>
    <col min="13311" max="13311" width="13.7109375" style="16" customWidth="1"/>
    <col min="13312" max="13312" width="15.7109375" style="16" customWidth="1"/>
    <col min="13313" max="13313" width="0.42578125" style="16" customWidth="1"/>
    <col min="13314" max="13314" width="9.5703125" style="16" customWidth="1"/>
    <col min="13315" max="13560" width="11.28515625" style="16"/>
    <col min="13561" max="13561" width="1.28515625" style="16" customWidth="1"/>
    <col min="13562" max="13562" width="65.7109375" style="16" customWidth="1"/>
    <col min="13563" max="13563" width="1" style="16" customWidth="1"/>
    <col min="13564" max="13564" width="16.7109375" style="16" customWidth="1"/>
    <col min="13565" max="13565" width="16.28515625" style="16" customWidth="1"/>
    <col min="13566" max="13566" width="0.7109375" style="16" customWidth="1"/>
    <col min="13567" max="13567" width="13.7109375" style="16" customWidth="1"/>
    <col min="13568" max="13568" width="15.7109375" style="16" customWidth="1"/>
    <col min="13569" max="13569" width="0.42578125" style="16" customWidth="1"/>
    <col min="13570" max="13570" width="9.5703125" style="16" customWidth="1"/>
    <col min="13571" max="13816" width="11.28515625" style="16"/>
    <col min="13817" max="13817" width="1.28515625" style="16" customWidth="1"/>
    <col min="13818" max="13818" width="65.7109375" style="16" customWidth="1"/>
    <col min="13819" max="13819" width="1" style="16" customWidth="1"/>
    <col min="13820" max="13820" width="16.7109375" style="16" customWidth="1"/>
    <col min="13821" max="13821" width="16.28515625" style="16" customWidth="1"/>
    <col min="13822" max="13822" width="0.7109375" style="16" customWidth="1"/>
    <col min="13823" max="13823" width="13.7109375" style="16" customWidth="1"/>
    <col min="13824" max="13824" width="15.7109375" style="16" customWidth="1"/>
    <col min="13825" max="13825" width="0.42578125" style="16" customWidth="1"/>
    <col min="13826" max="13826" width="9.5703125" style="16" customWidth="1"/>
    <col min="13827" max="14072" width="11.28515625" style="16"/>
    <col min="14073" max="14073" width="1.28515625" style="16" customWidth="1"/>
    <col min="14074" max="14074" width="65.7109375" style="16" customWidth="1"/>
    <col min="14075" max="14075" width="1" style="16" customWidth="1"/>
    <col min="14076" max="14076" width="16.7109375" style="16" customWidth="1"/>
    <col min="14077" max="14077" width="16.28515625" style="16" customWidth="1"/>
    <col min="14078" max="14078" width="0.7109375" style="16" customWidth="1"/>
    <col min="14079" max="14079" width="13.7109375" style="16" customWidth="1"/>
    <col min="14080" max="14080" width="15.7109375" style="16" customWidth="1"/>
    <col min="14081" max="14081" width="0.42578125" style="16" customWidth="1"/>
    <col min="14082" max="14082" width="9.5703125" style="16" customWidth="1"/>
    <col min="14083" max="14328" width="11.28515625" style="16"/>
    <col min="14329" max="14329" width="1.28515625" style="16" customWidth="1"/>
    <col min="14330" max="14330" width="65.7109375" style="16" customWidth="1"/>
    <col min="14331" max="14331" width="1" style="16" customWidth="1"/>
    <col min="14332" max="14332" width="16.7109375" style="16" customWidth="1"/>
    <col min="14333" max="14333" width="16.28515625" style="16" customWidth="1"/>
    <col min="14334" max="14334" width="0.7109375" style="16" customWidth="1"/>
    <col min="14335" max="14335" width="13.7109375" style="16" customWidth="1"/>
    <col min="14336" max="14336" width="15.7109375" style="16" customWidth="1"/>
    <col min="14337" max="14337" width="0.42578125" style="16" customWidth="1"/>
    <col min="14338" max="14338" width="9.5703125" style="16" customWidth="1"/>
    <col min="14339" max="14584" width="11.28515625" style="16"/>
    <col min="14585" max="14585" width="1.28515625" style="16" customWidth="1"/>
    <col min="14586" max="14586" width="65.7109375" style="16" customWidth="1"/>
    <col min="14587" max="14587" width="1" style="16" customWidth="1"/>
    <col min="14588" max="14588" width="16.7109375" style="16" customWidth="1"/>
    <col min="14589" max="14589" width="16.28515625" style="16" customWidth="1"/>
    <col min="14590" max="14590" width="0.7109375" style="16" customWidth="1"/>
    <col min="14591" max="14591" width="13.7109375" style="16" customWidth="1"/>
    <col min="14592" max="14592" width="15.7109375" style="16" customWidth="1"/>
    <col min="14593" max="14593" width="0.42578125" style="16" customWidth="1"/>
    <col min="14594" max="14594" width="9.5703125" style="16" customWidth="1"/>
    <col min="14595" max="14840" width="11.28515625" style="16"/>
    <col min="14841" max="14841" width="1.28515625" style="16" customWidth="1"/>
    <col min="14842" max="14842" width="65.7109375" style="16" customWidth="1"/>
    <col min="14843" max="14843" width="1" style="16" customWidth="1"/>
    <col min="14844" max="14844" width="16.7109375" style="16" customWidth="1"/>
    <col min="14845" max="14845" width="16.28515625" style="16" customWidth="1"/>
    <col min="14846" max="14846" width="0.7109375" style="16" customWidth="1"/>
    <col min="14847" max="14847" width="13.7109375" style="16" customWidth="1"/>
    <col min="14848" max="14848" width="15.7109375" style="16" customWidth="1"/>
    <col min="14849" max="14849" width="0.42578125" style="16" customWidth="1"/>
    <col min="14850" max="14850" width="9.5703125" style="16" customWidth="1"/>
    <col min="14851" max="15096" width="11.28515625" style="16"/>
    <col min="15097" max="15097" width="1.28515625" style="16" customWidth="1"/>
    <col min="15098" max="15098" width="65.7109375" style="16" customWidth="1"/>
    <col min="15099" max="15099" width="1" style="16" customWidth="1"/>
    <col min="15100" max="15100" width="16.7109375" style="16" customWidth="1"/>
    <col min="15101" max="15101" width="16.28515625" style="16" customWidth="1"/>
    <col min="15102" max="15102" width="0.7109375" style="16" customWidth="1"/>
    <col min="15103" max="15103" width="13.7109375" style="16" customWidth="1"/>
    <col min="15104" max="15104" width="15.7109375" style="16" customWidth="1"/>
    <col min="15105" max="15105" width="0.42578125" style="16" customWidth="1"/>
    <col min="15106" max="15106" width="9.5703125" style="16" customWidth="1"/>
    <col min="15107" max="15352" width="11.28515625" style="16"/>
    <col min="15353" max="15353" width="1.28515625" style="16" customWidth="1"/>
    <col min="15354" max="15354" width="65.7109375" style="16" customWidth="1"/>
    <col min="15355" max="15355" width="1" style="16" customWidth="1"/>
    <col min="15356" max="15356" width="16.7109375" style="16" customWidth="1"/>
    <col min="15357" max="15357" width="16.28515625" style="16" customWidth="1"/>
    <col min="15358" max="15358" width="0.7109375" style="16" customWidth="1"/>
    <col min="15359" max="15359" width="13.7109375" style="16" customWidth="1"/>
    <col min="15360" max="15360" width="15.7109375" style="16" customWidth="1"/>
    <col min="15361" max="15361" width="0.42578125" style="16" customWidth="1"/>
    <col min="15362" max="15362" width="9.5703125" style="16" customWidth="1"/>
    <col min="15363" max="15608" width="11.28515625" style="16"/>
    <col min="15609" max="15609" width="1.28515625" style="16" customWidth="1"/>
    <col min="15610" max="15610" width="65.7109375" style="16" customWidth="1"/>
    <col min="15611" max="15611" width="1" style="16" customWidth="1"/>
    <col min="15612" max="15612" width="16.7109375" style="16" customWidth="1"/>
    <col min="15613" max="15613" width="16.28515625" style="16" customWidth="1"/>
    <col min="15614" max="15614" width="0.7109375" style="16" customWidth="1"/>
    <col min="15615" max="15615" width="13.7109375" style="16" customWidth="1"/>
    <col min="15616" max="15616" width="15.7109375" style="16" customWidth="1"/>
    <col min="15617" max="15617" width="0.42578125" style="16" customWidth="1"/>
    <col min="15618" max="15618" width="9.5703125" style="16" customWidth="1"/>
    <col min="15619" max="15864" width="11.28515625" style="16"/>
    <col min="15865" max="15865" width="1.28515625" style="16" customWidth="1"/>
    <col min="15866" max="15866" width="65.7109375" style="16" customWidth="1"/>
    <col min="15867" max="15867" width="1" style="16" customWidth="1"/>
    <col min="15868" max="15868" width="16.7109375" style="16" customWidth="1"/>
    <col min="15869" max="15869" width="16.28515625" style="16" customWidth="1"/>
    <col min="15870" max="15870" width="0.7109375" style="16" customWidth="1"/>
    <col min="15871" max="15871" width="13.7109375" style="16" customWidth="1"/>
    <col min="15872" max="15872" width="15.7109375" style="16" customWidth="1"/>
    <col min="15873" max="15873" width="0.42578125" style="16" customWidth="1"/>
    <col min="15874" max="15874" width="9.5703125" style="16" customWidth="1"/>
    <col min="15875" max="16120" width="11.28515625" style="16"/>
    <col min="16121" max="16121" width="1.28515625" style="16" customWidth="1"/>
    <col min="16122" max="16122" width="65.7109375" style="16" customWidth="1"/>
    <col min="16123" max="16123" width="1" style="16" customWidth="1"/>
    <col min="16124" max="16124" width="16.7109375" style="16" customWidth="1"/>
    <col min="16125" max="16125" width="16.28515625" style="16" customWidth="1"/>
    <col min="16126" max="16126" width="0.7109375" style="16" customWidth="1"/>
    <col min="16127" max="16127" width="13.7109375" style="16" customWidth="1"/>
    <col min="16128" max="16128" width="15.7109375" style="16" customWidth="1"/>
    <col min="16129" max="16129" width="0.42578125" style="16" customWidth="1"/>
    <col min="16130" max="16130" width="9.5703125" style="16" customWidth="1"/>
    <col min="16131" max="16384" width="11.28515625" style="16"/>
  </cols>
  <sheetData>
    <row r="1" spans="2:17" s="3" customFormat="1" ht="16.5" x14ac:dyDescent="0.25">
      <c r="B1" s="2" t="s">
        <v>0</v>
      </c>
      <c r="C1" s="2"/>
      <c r="D1" s="2"/>
      <c r="E1" s="2"/>
      <c r="G1" s="4"/>
      <c r="H1" s="5"/>
      <c r="I1" s="5"/>
      <c r="L1" s="6"/>
    </row>
    <row r="2" spans="2:17" s="3" customFormat="1" ht="16.5" x14ac:dyDescent="0.25">
      <c r="B2" s="3" t="s">
        <v>94</v>
      </c>
      <c r="G2" s="4"/>
      <c r="H2" s="5"/>
      <c r="I2" s="5"/>
      <c r="L2" s="6"/>
    </row>
    <row r="3" spans="2:17" s="3" customFormat="1" ht="16.5" x14ac:dyDescent="0.25">
      <c r="B3" s="7" t="s">
        <v>1</v>
      </c>
      <c r="C3" s="7"/>
      <c r="D3" s="7"/>
      <c r="E3" s="7"/>
      <c r="F3" s="7"/>
      <c r="G3" s="8"/>
      <c r="H3" s="9"/>
      <c r="I3" s="9"/>
      <c r="J3" s="7"/>
      <c r="K3" s="7"/>
      <c r="L3" s="10"/>
    </row>
    <row r="4" spans="2:17" s="3" customFormat="1" ht="16.5" x14ac:dyDescent="0.25">
      <c r="C4" s="11"/>
      <c r="D4" s="11"/>
      <c r="E4" s="11"/>
      <c r="F4" s="11"/>
      <c r="G4" s="12"/>
      <c r="H4" s="13"/>
      <c r="I4" s="13"/>
      <c r="J4" s="11"/>
      <c r="K4" s="11"/>
      <c r="L4" s="14"/>
    </row>
    <row r="5" spans="2:17" ht="32.450000000000003" customHeight="1" x14ac:dyDescent="0.25">
      <c r="B5" s="15" t="s">
        <v>53</v>
      </c>
      <c r="D5" s="15"/>
      <c r="E5" s="15"/>
      <c r="F5" s="170" t="s">
        <v>2</v>
      </c>
      <c r="G5" s="170"/>
      <c r="H5" s="171"/>
      <c r="I5" s="171"/>
      <c r="J5" s="172"/>
      <c r="K5" s="100"/>
      <c r="L5" s="97" t="s">
        <v>6</v>
      </c>
      <c r="N5" s="168" t="s">
        <v>34</v>
      </c>
      <c r="O5" s="169"/>
      <c r="P5" s="169"/>
      <c r="Q5" s="169"/>
    </row>
    <row r="6" spans="2:17" ht="32.450000000000003" customHeight="1" x14ac:dyDescent="0.25">
      <c r="B6" s="15"/>
      <c r="D6" s="15"/>
      <c r="E6" s="15"/>
      <c r="F6" s="98"/>
      <c r="G6" s="98"/>
      <c r="H6" s="99"/>
      <c r="I6" s="99"/>
      <c r="J6" s="100"/>
      <c r="K6" s="100"/>
      <c r="L6" s="17"/>
      <c r="N6" s="168" t="s">
        <v>48</v>
      </c>
      <c r="O6" s="169"/>
      <c r="P6" s="169"/>
      <c r="Q6" s="169"/>
    </row>
    <row r="7" spans="2:17" ht="23.45" customHeight="1" x14ac:dyDescent="0.25">
      <c r="B7" s="175" t="s">
        <v>40</v>
      </c>
      <c r="C7" s="176"/>
      <c r="D7" s="176"/>
      <c r="E7" s="176"/>
      <c r="F7" s="176"/>
      <c r="G7" s="176"/>
      <c r="H7" s="177"/>
      <c r="I7" s="100"/>
      <c r="J7" s="100"/>
      <c r="K7" s="100"/>
      <c r="L7" s="17"/>
      <c r="N7" s="178"/>
      <c r="O7" s="178"/>
      <c r="P7" s="178"/>
      <c r="Q7" s="178"/>
    </row>
    <row r="8" spans="2:17" s="18" customFormat="1" ht="17.45" customHeight="1" x14ac:dyDescent="0.25">
      <c r="B8" s="108"/>
      <c r="C8" s="109"/>
      <c r="D8" s="109"/>
      <c r="E8" s="109"/>
      <c r="F8" s="109"/>
      <c r="G8" s="109"/>
      <c r="H8" s="109"/>
      <c r="I8" s="19"/>
      <c r="J8" s="20"/>
      <c r="K8" s="20"/>
      <c r="L8" s="1"/>
      <c r="N8" s="178"/>
      <c r="O8" s="178"/>
      <c r="P8" s="178"/>
      <c r="Q8" s="178"/>
    </row>
    <row r="9" spans="2:17" s="18" customFormat="1" ht="17.45" customHeight="1" x14ac:dyDescent="0.25">
      <c r="B9" s="108"/>
      <c r="C9" s="109"/>
      <c r="D9" s="109"/>
      <c r="E9" s="109"/>
      <c r="F9" s="109"/>
      <c r="G9" s="109"/>
      <c r="H9" s="109"/>
      <c r="I9" s="19"/>
      <c r="J9" s="20"/>
      <c r="K9" s="20"/>
      <c r="L9" s="1"/>
    </row>
    <row r="10" spans="2:17" s="18" customFormat="1" ht="17.45" customHeight="1" x14ac:dyDescent="0.25">
      <c r="B10" s="108"/>
      <c r="C10" s="109"/>
      <c r="D10" s="109"/>
      <c r="E10" s="109"/>
      <c r="F10" s="109"/>
      <c r="G10" s="109"/>
      <c r="H10" s="109"/>
      <c r="I10" s="19"/>
      <c r="J10" s="20"/>
      <c r="K10" s="20"/>
      <c r="L10" s="1"/>
    </row>
    <row r="11" spans="2:17" s="18" customFormat="1" ht="18.75" hidden="1" outlineLevel="1" thickBot="1" x14ac:dyDescent="0.3">
      <c r="C11" s="4"/>
      <c r="D11" s="4"/>
      <c r="E11" s="4"/>
      <c r="H11" s="19"/>
      <c r="I11" s="19"/>
      <c r="J11" s="20"/>
      <c r="K11" s="20"/>
      <c r="L11" s="1"/>
    </row>
    <row r="12" spans="2:17" s="18" customFormat="1" ht="23.25" hidden="1" outlineLevel="1" thickBot="1" x14ac:dyDescent="0.3">
      <c r="B12" s="21" t="s">
        <v>59</v>
      </c>
      <c r="C12" s="22"/>
      <c r="D12" s="23"/>
      <c r="E12" s="23"/>
      <c r="F12" s="22"/>
      <c r="G12" s="22"/>
      <c r="H12" s="24"/>
      <c r="I12" s="24"/>
      <c r="J12" s="25"/>
      <c r="K12" s="25"/>
      <c r="L12" s="26"/>
    </row>
    <row r="13" spans="2:17" s="18" customFormat="1" hidden="1" outlineLevel="1" x14ac:dyDescent="0.25">
      <c r="C13" s="4"/>
      <c r="D13" s="4"/>
      <c r="E13" s="4"/>
      <c r="H13" s="19"/>
      <c r="I13" s="19"/>
      <c r="J13" s="20"/>
      <c r="K13" s="20"/>
      <c r="L13" s="1"/>
    </row>
    <row r="14" spans="2:17" s="18" customFormat="1" hidden="1" outlineLevel="1" x14ac:dyDescent="0.25">
      <c r="B14" s="114" t="s">
        <v>35</v>
      </c>
      <c r="C14" s="173" t="s">
        <v>41</v>
      </c>
      <c r="D14" s="174"/>
      <c r="E14" s="174"/>
      <c r="F14" s="174"/>
      <c r="G14" s="174"/>
      <c r="H14" s="174"/>
      <c r="I14" s="137"/>
      <c r="J14" s="138"/>
      <c r="K14" s="138"/>
      <c r="L14" s="139"/>
    </row>
    <row r="15" spans="2:17" s="18" customFormat="1" hidden="1" outlineLevel="1" x14ac:dyDescent="0.3">
      <c r="C15" s="4"/>
      <c r="D15" s="4"/>
      <c r="E15" s="4"/>
      <c r="F15" s="124" t="s">
        <v>79</v>
      </c>
      <c r="H15" s="124" t="s">
        <v>78</v>
      </c>
      <c r="I15" s="19"/>
      <c r="J15" s="124" t="s">
        <v>42</v>
      </c>
      <c r="K15" s="20"/>
      <c r="L15" s="124" t="s">
        <v>86</v>
      </c>
    </row>
    <row r="16" spans="2:17" s="18" customFormat="1" hidden="1" outlineLevel="1" x14ac:dyDescent="0.25">
      <c r="C16" s="179" t="s">
        <v>49</v>
      </c>
      <c r="D16" s="180"/>
      <c r="E16" s="181"/>
      <c r="F16" s="123"/>
      <c r="G16" s="145"/>
      <c r="H16" s="123"/>
      <c r="I16" s="19"/>
      <c r="J16" s="89"/>
      <c r="K16" s="20"/>
      <c r="L16" s="125"/>
      <c r="N16" s="113"/>
    </row>
    <row r="17" spans="3:14" s="18" customFormat="1" hidden="1" outlineLevel="1" x14ac:dyDescent="0.25">
      <c r="C17" s="179" t="s">
        <v>43</v>
      </c>
      <c r="D17" s="180"/>
      <c r="E17" s="181"/>
      <c r="F17" s="123"/>
      <c r="G17" s="145"/>
      <c r="H17" s="123"/>
      <c r="I17" s="19"/>
      <c r="J17" s="89"/>
      <c r="K17" s="20"/>
      <c r="L17" s="125"/>
      <c r="N17" s="113"/>
    </row>
    <row r="18" spans="3:14" s="18" customFormat="1" hidden="1" outlineLevel="1" x14ac:dyDescent="0.25">
      <c r="C18" s="179" t="s">
        <v>57</v>
      </c>
      <c r="D18" s="180"/>
      <c r="E18" s="181"/>
      <c r="F18" s="123"/>
      <c r="G18" s="145"/>
      <c r="H18" s="123"/>
      <c r="I18" s="19"/>
      <c r="J18" s="89"/>
      <c r="K18" s="20"/>
      <c r="L18" s="125"/>
    </row>
    <row r="19" spans="3:14" s="18" customFormat="1" hidden="1" outlineLevel="1" x14ac:dyDescent="0.25">
      <c r="C19" s="179" t="s">
        <v>58</v>
      </c>
      <c r="D19" s="180"/>
      <c r="E19" s="181"/>
      <c r="F19" s="123"/>
      <c r="G19" s="145"/>
      <c r="H19" s="123"/>
      <c r="I19" s="19"/>
      <c r="J19" s="89"/>
      <c r="K19" s="20"/>
      <c r="L19" s="125"/>
    </row>
    <row r="20" spans="3:14" s="18" customFormat="1" hidden="1" outlineLevel="1" x14ac:dyDescent="0.25">
      <c r="C20" s="179" t="s">
        <v>80</v>
      </c>
      <c r="D20" s="180"/>
      <c r="E20" s="181"/>
      <c r="F20" s="123"/>
      <c r="G20" s="145"/>
      <c r="H20" s="123"/>
      <c r="I20" s="19"/>
      <c r="J20" s="89"/>
      <c r="K20" s="20"/>
      <c r="L20" s="125"/>
    </row>
    <row r="21" spans="3:14" s="18" customFormat="1" ht="32.25" hidden="1" customHeight="1" outlineLevel="1" x14ac:dyDescent="0.25">
      <c r="C21" s="179" t="s">
        <v>81</v>
      </c>
      <c r="D21" s="180"/>
      <c r="E21" s="181"/>
      <c r="F21" s="123"/>
      <c r="G21" s="145"/>
      <c r="H21" s="123"/>
      <c r="I21" s="19"/>
      <c r="J21" s="89"/>
      <c r="K21" s="20"/>
      <c r="L21" s="125"/>
    </row>
    <row r="22" spans="3:14" s="18" customFormat="1" ht="34.5" hidden="1" customHeight="1" outlineLevel="1" x14ac:dyDescent="0.25">
      <c r="C22" s="179" t="s">
        <v>82</v>
      </c>
      <c r="D22" s="180"/>
      <c r="E22" s="181"/>
      <c r="F22" s="123"/>
      <c r="G22" s="145"/>
      <c r="H22" s="123"/>
      <c r="I22" s="19"/>
      <c r="J22" s="89"/>
      <c r="K22" s="20"/>
      <c r="L22" s="125"/>
    </row>
    <row r="23" spans="3:14" s="18" customFormat="1" ht="34.5" hidden="1" customHeight="1" outlineLevel="1" x14ac:dyDescent="0.25">
      <c r="C23" s="179" t="s">
        <v>51</v>
      </c>
      <c r="D23" s="180"/>
      <c r="E23" s="181"/>
      <c r="F23" s="123"/>
      <c r="G23" s="145"/>
      <c r="H23" s="123"/>
      <c r="I23" s="19"/>
      <c r="J23" s="89"/>
      <c r="K23" s="20"/>
      <c r="L23" s="125"/>
    </row>
    <row r="24" spans="3:14" s="18" customFormat="1" hidden="1" outlineLevel="1" x14ac:dyDescent="0.25">
      <c r="C24" s="179" t="s">
        <v>52</v>
      </c>
      <c r="D24" s="180"/>
      <c r="E24" s="181"/>
      <c r="F24" s="123"/>
      <c r="G24" s="145"/>
      <c r="H24" s="123"/>
      <c r="I24" s="19"/>
      <c r="J24" s="89"/>
      <c r="K24" s="20"/>
      <c r="L24" s="125"/>
    </row>
    <row r="25" spans="3:14" s="18" customFormat="1" ht="52.5" hidden="1" customHeight="1" outlineLevel="1" x14ac:dyDescent="0.25">
      <c r="C25" s="179" t="s">
        <v>54</v>
      </c>
      <c r="D25" s="180"/>
      <c r="E25" s="181"/>
      <c r="F25" s="123"/>
      <c r="G25" s="145"/>
      <c r="H25" s="123"/>
      <c r="I25" s="19"/>
      <c r="J25" s="89"/>
      <c r="K25" s="20"/>
      <c r="L25" s="125"/>
    </row>
    <row r="26" spans="3:14" s="18" customFormat="1" ht="36.75" hidden="1" customHeight="1" outlineLevel="1" x14ac:dyDescent="0.25">
      <c r="C26" s="179" t="s">
        <v>83</v>
      </c>
      <c r="D26" s="180"/>
      <c r="E26" s="181"/>
      <c r="F26" s="123"/>
      <c r="G26" s="145"/>
      <c r="H26" s="123"/>
      <c r="I26" s="19"/>
      <c r="J26" s="89"/>
      <c r="K26" s="20"/>
      <c r="L26" s="125"/>
    </row>
    <row r="27" spans="3:14" s="18" customFormat="1" ht="52.5" hidden="1" customHeight="1" outlineLevel="1" x14ac:dyDescent="0.25">
      <c r="C27" s="117" t="s">
        <v>55</v>
      </c>
      <c r="D27" s="116"/>
      <c r="E27" s="116"/>
      <c r="F27" s="123"/>
      <c r="G27" s="145"/>
      <c r="H27" s="123"/>
      <c r="I27" s="19"/>
      <c r="J27" s="89"/>
      <c r="K27" s="20"/>
      <c r="L27" s="125"/>
    </row>
    <row r="28" spans="3:14" s="18" customFormat="1" hidden="1" outlineLevel="1" x14ac:dyDescent="0.25">
      <c r="C28" s="179" t="s">
        <v>56</v>
      </c>
      <c r="D28" s="180"/>
      <c r="E28" s="181"/>
      <c r="F28" s="123"/>
      <c r="G28" s="145"/>
      <c r="H28" s="123"/>
      <c r="I28" s="19"/>
      <c r="J28" s="89"/>
      <c r="K28" s="20"/>
      <c r="L28" s="125"/>
    </row>
    <row r="29" spans="3:14" s="18" customFormat="1" hidden="1" outlineLevel="1" x14ac:dyDescent="0.25">
      <c r="C29" s="179" t="s">
        <v>84</v>
      </c>
      <c r="D29" s="180"/>
      <c r="E29" s="181"/>
      <c r="F29" s="123"/>
      <c r="G29" s="145"/>
      <c r="H29" s="123"/>
      <c r="I29" s="19"/>
      <c r="J29" s="89"/>
      <c r="K29" s="20"/>
      <c r="L29" s="125"/>
    </row>
    <row r="30" spans="3:14" s="18" customFormat="1" hidden="1" outlineLevel="1" x14ac:dyDescent="0.25">
      <c r="C30" s="179" t="s">
        <v>85</v>
      </c>
      <c r="D30" s="180"/>
      <c r="E30" s="181"/>
      <c r="F30" s="123"/>
      <c r="G30" s="145"/>
      <c r="H30" s="123"/>
      <c r="I30" s="19"/>
      <c r="J30" s="89"/>
      <c r="K30" s="20"/>
      <c r="L30" s="125"/>
    </row>
    <row r="31" spans="3:14" s="18" customFormat="1" hidden="1" outlineLevel="1" x14ac:dyDescent="0.25">
      <c r="C31" s="179" t="s">
        <v>50</v>
      </c>
      <c r="D31" s="180"/>
      <c r="E31" s="181"/>
      <c r="F31" s="123"/>
      <c r="G31" s="145"/>
      <c r="H31" s="123"/>
      <c r="I31" s="19"/>
      <c r="J31" s="89"/>
      <c r="K31" s="20"/>
      <c r="L31" s="125"/>
    </row>
    <row r="32" spans="3:14" s="18" customFormat="1" hidden="1" outlineLevel="1" x14ac:dyDescent="0.25">
      <c r="C32" s="179"/>
      <c r="D32" s="180"/>
      <c r="E32" s="181"/>
      <c r="F32" s="123"/>
      <c r="G32" s="145"/>
      <c r="H32" s="123"/>
      <c r="I32" s="19"/>
      <c r="J32" s="89"/>
      <c r="K32" s="20"/>
      <c r="L32" s="125"/>
    </row>
    <row r="33" spans="2:20" s="45" customFormat="1" hidden="1" outlineLevel="1" x14ac:dyDescent="0.25">
      <c r="C33" s="140"/>
      <c r="D33" s="12"/>
      <c r="E33" s="12"/>
      <c r="H33" s="86"/>
      <c r="I33" s="86"/>
      <c r="J33" s="110"/>
      <c r="K33" s="102"/>
      <c r="L33" s="1"/>
    </row>
    <row r="34" spans="2:20" s="85" customFormat="1" ht="17.45" hidden="1" customHeight="1" outlineLevel="1" x14ac:dyDescent="0.25">
      <c r="B34" s="114" t="s">
        <v>36</v>
      </c>
      <c r="C34" s="173" t="s">
        <v>24</v>
      </c>
      <c r="D34" s="173"/>
      <c r="E34" s="173"/>
      <c r="F34" s="173"/>
      <c r="G34" s="173"/>
      <c r="H34" s="173"/>
      <c r="I34" s="141"/>
      <c r="J34" s="142"/>
      <c r="K34" s="138"/>
      <c r="L34" s="143"/>
    </row>
    <row r="35" spans="2:20" s="18" customFormat="1" hidden="1" outlineLevel="1" x14ac:dyDescent="0.3">
      <c r="C35" s="4"/>
      <c r="D35" s="4"/>
      <c r="E35" s="4"/>
      <c r="F35" s="124" t="s">
        <v>79</v>
      </c>
      <c r="H35" s="124" t="s">
        <v>78</v>
      </c>
      <c r="I35" s="136"/>
      <c r="J35" s="124" t="s">
        <v>42</v>
      </c>
      <c r="K35" s="20"/>
      <c r="L35" s="124" t="s">
        <v>86</v>
      </c>
    </row>
    <row r="36" spans="2:20" s="18" customFormat="1" ht="41.25" hidden="1" customHeight="1" outlineLevel="1" x14ac:dyDescent="0.25">
      <c r="C36" s="179" t="s">
        <v>63</v>
      </c>
      <c r="D36" s="180"/>
      <c r="E36" s="180"/>
      <c r="F36" s="123"/>
      <c r="G36" s="145"/>
      <c r="H36" s="123">
        <v>46048</v>
      </c>
      <c r="I36" s="19"/>
      <c r="J36" s="89"/>
      <c r="L36" s="125"/>
      <c r="N36" s="148"/>
      <c r="O36" s="148"/>
      <c r="P36" s="148"/>
      <c r="T36" s="87"/>
    </row>
    <row r="37" spans="2:20" s="129" customFormat="1" ht="18.75" hidden="1" outlineLevel="1" thickBot="1" x14ac:dyDescent="0.4">
      <c r="C37" s="210" t="s">
        <v>91</v>
      </c>
      <c r="D37" s="205">
        <v>200000</v>
      </c>
      <c r="E37" s="130"/>
      <c r="F37" s="207"/>
      <c r="G37" s="146"/>
      <c r="H37" s="207"/>
      <c r="I37" s="131"/>
      <c r="J37" s="201"/>
      <c r="L37" s="191"/>
      <c r="N37" s="103">
        <v>2023</v>
      </c>
      <c r="O37" s="103">
        <f>N37+1</f>
        <v>2024</v>
      </c>
      <c r="P37" s="103">
        <f>O37+1</f>
        <v>2025</v>
      </c>
      <c r="Q37" s="104" t="s">
        <v>44</v>
      </c>
      <c r="T37" s="132"/>
    </row>
    <row r="38" spans="2:20" s="133" customFormat="1" ht="19.149999999999999" hidden="1" customHeight="1" outlineLevel="1" thickBot="1" x14ac:dyDescent="0.3">
      <c r="C38" s="211"/>
      <c r="D38" s="206"/>
      <c r="E38" s="144"/>
      <c r="F38" s="202"/>
      <c r="G38" s="147"/>
      <c r="H38" s="202"/>
      <c r="I38" s="134"/>
      <c r="J38" s="202"/>
      <c r="L38" s="192"/>
      <c r="N38" s="111">
        <v>3500000</v>
      </c>
      <c r="O38" s="111">
        <v>3500000</v>
      </c>
      <c r="P38" s="111">
        <v>3500000</v>
      </c>
      <c r="Q38" s="112">
        <f>(N38+O38+P38)/3</f>
        <v>3500000</v>
      </c>
      <c r="T38" s="135"/>
    </row>
    <row r="39" spans="2:20" s="18" customFormat="1" ht="16.899999999999999" hidden="1" customHeight="1" outlineLevel="1" thickBot="1" x14ac:dyDescent="0.3">
      <c r="C39" s="210" t="s">
        <v>101</v>
      </c>
      <c r="D39" s="208">
        <v>2</v>
      </c>
      <c r="E39" s="127"/>
      <c r="F39" s="207"/>
      <c r="G39" s="145"/>
      <c r="H39" s="203"/>
      <c r="I39" s="19"/>
      <c r="J39" s="201"/>
      <c r="L39" s="191"/>
      <c r="N39" s="103">
        <v>2023</v>
      </c>
      <c r="O39" s="103">
        <f>N39+1</f>
        <v>2024</v>
      </c>
      <c r="P39" s="103">
        <f>O39+1</f>
        <v>2025</v>
      </c>
      <c r="Q39" s="104" t="s">
        <v>88</v>
      </c>
      <c r="T39" s="61"/>
    </row>
    <row r="40" spans="2:20" s="18" customFormat="1" ht="28.15" hidden="1" customHeight="1" outlineLevel="1" thickBot="1" x14ac:dyDescent="0.3">
      <c r="C40" s="211" t="s">
        <v>62</v>
      </c>
      <c r="D40" s="209"/>
      <c r="E40" s="128"/>
      <c r="F40" s="202"/>
      <c r="G40" s="145"/>
      <c r="H40" s="204"/>
      <c r="I40" s="19"/>
      <c r="J40" s="202"/>
      <c r="L40" s="192"/>
      <c r="N40" s="115">
        <v>1</v>
      </c>
      <c r="O40" s="115">
        <v>2</v>
      </c>
      <c r="P40" s="115">
        <v>3</v>
      </c>
      <c r="Q40" s="126">
        <f>(N40+O40+P40)/3</f>
        <v>2</v>
      </c>
      <c r="T40" s="61"/>
    </row>
    <row r="41" spans="2:20" s="18" customFormat="1" hidden="1" outlineLevel="1" x14ac:dyDescent="0.25">
      <c r="C41" s="4"/>
      <c r="D41" s="4"/>
      <c r="E41" s="4"/>
      <c r="H41" s="19"/>
      <c r="I41" s="19"/>
      <c r="J41" s="20"/>
      <c r="K41" s="20"/>
      <c r="L41" s="1"/>
    </row>
    <row r="42" spans="2:20" s="18" customFormat="1" hidden="1" outlineLevel="1" x14ac:dyDescent="0.3">
      <c r="C42" s="4"/>
      <c r="D42" s="4"/>
      <c r="E42" s="4"/>
      <c r="I42" s="19"/>
      <c r="J42" s="124" t="s">
        <v>42</v>
      </c>
      <c r="K42" s="20"/>
      <c r="L42" s="124" t="s">
        <v>86</v>
      </c>
    </row>
    <row r="43" spans="2:20" s="18" customFormat="1" ht="34.15" hidden="1" customHeight="1" outlineLevel="1" x14ac:dyDescent="0.25">
      <c r="B43" s="114" t="s">
        <v>72</v>
      </c>
      <c r="C43" s="173" t="s">
        <v>87</v>
      </c>
      <c r="D43" s="174"/>
      <c r="E43" s="174"/>
      <c r="F43" s="174"/>
      <c r="G43" s="199"/>
      <c r="H43" s="200"/>
      <c r="I43" s="19"/>
      <c r="J43" s="89"/>
      <c r="K43" s="20"/>
      <c r="L43" s="125"/>
    </row>
    <row r="44" spans="2:20" s="18" customFormat="1" hidden="1" outlineLevel="1" x14ac:dyDescent="0.25">
      <c r="C44" s="4"/>
      <c r="D44" s="4"/>
      <c r="E44" s="4"/>
      <c r="H44" s="19"/>
      <c r="I44" s="19"/>
      <c r="J44" s="20"/>
      <c r="K44" s="20"/>
      <c r="L44" s="1"/>
    </row>
    <row r="45" spans="2:20" s="18" customFormat="1" ht="18.75" collapsed="1" thickBot="1" x14ac:dyDescent="0.3">
      <c r="C45" s="4"/>
      <c r="D45" s="4"/>
      <c r="E45" s="4"/>
      <c r="H45" s="19"/>
      <c r="I45" s="19"/>
      <c r="J45" s="20"/>
      <c r="K45" s="20"/>
      <c r="L45" s="1"/>
    </row>
    <row r="46" spans="2:20" s="18" customFormat="1" ht="23.25" thickBot="1" x14ac:dyDescent="0.3">
      <c r="B46" s="21" t="s">
        <v>64</v>
      </c>
      <c r="C46" s="22"/>
      <c r="D46" s="23"/>
      <c r="E46" s="23"/>
      <c r="F46" s="22"/>
      <c r="G46" s="22"/>
      <c r="H46" s="24"/>
      <c r="I46" s="25"/>
      <c r="J46" s="27"/>
      <c r="K46" s="28"/>
      <c r="L46" s="26"/>
      <c r="N46" s="16"/>
    </row>
    <row r="47" spans="2:20" s="18" customFormat="1" ht="23.45" customHeight="1" x14ac:dyDescent="0.4">
      <c r="C47" s="193" t="s">
        <v>92</v>
      </c>
      <c r="D47" s="194"/>
      <c r="E47" s="194"/>
      <c r="F47" s="194"/>
      <c r="G47" s="194"/>
      <c r="H47" s="194"/>
      <c r="I47" s="194"/>
      <c r="J47" s="194"/>
      <c r="K47" s="194"/>
      <c r="L47" s="194"/>
    </row>
    <row r="48" spans="2:20" s="18" customFormat="1" ht="45.75" customHeight="1" x14ac:dyDescent="0.4">
      <c r="C48" s="193" t="s">
        <v>90</v>
      </c>
      <c r="D48" s="194"/>
      <c r="E48" s="194"/>
      <c r="F48" s="194"/>
      <c r="G48" s="194"/>
      <c r="H48" s="194"/>
      <c r="I48" s="194"/>
      <c r="J48" s="194"/>
      <c r="K48" s="194"/>
      <c r="L48" s="194"/>
      <c r="N48" s="16"/>
    </row>
    <row r="49" spans="2:14" ht="10.9" customHeight="1" x14ac:dyDescent="0.25">
      <c r="C49" s="29"/>
      <c r="D49" s="29"/>
      <c r="E49" s="29"/>
    </row>
    <row r="50" spans="2:14" ht="4.5" customHeight="1" x14ac:dyDescent="0.25"/>
    <row r="51" spans="2:14" ht="69" customHeight="1" x14ac:dyDescent="0.25">
      <c r="B51" s="31" t="s">
        <v>23</v>
      </c>
      <c r="C51" s="32"/>
      <c r="D51" s="33" t="s">
        <v>30</v>
      </c>
      <c r="E51" s="35"/>
      <c r="F51" s="34" t="s">
        <v>7</v>
      </c>
      <c r="G51" s="151"/>
      <c r="H51" s="34" t="s">
        <v>8</v>
      </c>
      <c r="I51" s="35"/>
      <c r="J51" s="36" t="s">
        <v>9</v>
      </c>
      <c r="K51" s="35"/>
      <c r="L51" s="156"/>
      <c r="M51" s="37"/>
      <c r="N51" s="38"/>
    </row>
    <row r="52" spans="2:14" s="45" customFormat="1" ht="7.15" customHeight="1" x14ac:dyDescent="0.25">
      <c r="B52" s="39"/>
      <c r="C52" s="40"/>
      <c r="D52" s="41"/>
      <c r="E52" s="43"/>
      <c r="F52" s="42"/>
      <c r="G52" s="43"/>
      <c r="H52" s="42"/>
      <c r="I52" s="43"/>
      <c r="J52" s="44"/>
      <c r="K52" s="43"/>
      <c r="L52" s="44"/>
      <c r="M52" s="43"/>
    </row>
    <row r="53" spans="2:14" ht="73.150000000000006" customHeight="1" x14ac:dyDescent="0.25">
      <c r="B53" s="46" t="s">
        <v>13</v>
      </c>
      <c r="C53" s="162" t="s">
        <v>99</v>
      </c>
      <c r="D53" s="48"/>
      <c r="E53" s="80"/>
      <c r="F53" s="91"/>
      <c r="G53" s="105"/>
      <c r="H53" s="91"/>
      <c r="I53" s="105"/>
      <c r="J53" s="91"/>
      <c r="K53" s="105"/>
      <c r="L53" s="164"/>
      <c r="M53" s="106"/>
      <c r="N53" s="38"/>
    </row>
    <row r="54" spans="2:14" ht="89.45" customHeight="1" x14ac:dyDescent="0.25">
      <c r="B54" s="46" t="s">
        <v>14</v>
      </c>
      <c r="C54" s="47" t="s">
        <v>39</v>
      </c>
      <c r="D54" s="48"/>
      <c r="E54" s="35"/>
      <c r="F54" s="91" t="s">
        <v>45</v>
      </c>
      <c r="G54" s="105"/>
      <c r="H54" s="91"/>
      <c r="I54" s="105"/>
      <c r="J54" s="91"/>
      <c r="K54" s="105"/>
      <c r="L54" s="164"/>
      <c r="M54" s="106"/>
      <c r="N54" s="38"/>
    </row>
    <row r="55" spans="2:14" ht="93.75" customHeight="1" x14ac:dyDescent="0.25">
      <c r="B55" s="46" t="s">
        <v>15</v>
      </c>
      <c r="C55" s="47" t="s">
        <v>70</v>
      </c>
      <c r="D55" s="48"/>
      <c r="E55" s="35"/>
      <c r="F55" s="91" t="s">
        <v>71</v>
      </c>
      <c r="G55" s="105"/>
      <c r="H55" s="91"/>
      <c r="I55" s="105"/>
      <c r="J55" s="91"/>
      <c r="K55" s="105"/>
      <c r="L55" s="164"/>
      <c r="M55" s="106"/>
      <c r="N55" s="38"/>
    </row>
    <row r="56" spans="2:14" ht="69.95" customHeight="1" x14ac:dyDescent="0.25">
      <c r="B56" s="46" t="s">
        <v>16</v>
      </c>
      <c r="C56" s="49" t="s">
        <v>67</v>
      </c>
      <c r="D56" s="50" t="s">
        <v>12</v>
      </c>
      <c r="E56" s="79"/>
      <c r="F56" s="92"/>
      <c r="G56" s="51"/>
      <c r="H56" s="93"/>
      <c r="I56" s="51"/>
      <c r="J56" s="91"/>
      <c r="K56" s="51"/>
      <c r="L56" s="164"/>
      <c r="M56" s="107"/>
      <c r="N56" s="38"/>
    </row>
    <row r="57" spans="2:14" s="157" customFormat="1" ht="117.6" customHeight="1" x14ac:dyDescent="0.25">
      <c r="B57" s="158" t="s">
        <v>17</v>
      </c>
      <c r="C57" s="163" t="s">
        <v>98</v>
      </c>
      <c r="D57" s="159" t="s">
        <v>12</v>
      </c>
      <c r="E57" s="160"/>
      <c r="F57" s="92"/>
      <c r="G57" s="161"/>
      <c r="H57" s="93"/>
      <c r="I57" s="161"/>
      <c r="J57" s="91"/>
      <c r="K57" s="161"/>
      <c r="L57" s="164"/>
      <c r="M57" s="107"/>
    </row>
    <row r="58" spans="2:14" ht="69.599999999999994" customHeight="1" x14ac:dyDescent="0.25">
      <c r="B58" s="46" t="s">
        <v>18</v>
      </c>
      <c r="C58" s="49" t="s">
        <v>61</v>
      </c>
      <c r="D58" s="50" t="s">
        <v>12</v>
      </c>
      <c r="E58" s="80"/>
      <c r="F58" s="91"/>
      <c r="G58" s="51"/>
      <c r="H58" s="91"/>
      <c r="I58" s="51"/>
      <c r="J58" s="91"/>
      <c r="K58" s="51"/>
      <c r="L58" s="164"/>
      <c r="M58" s="107"/>
      <c r="N58" s="38"/>
    </row>
    <row r="59" spans="2:14" ht="69.95" customHeight="1" x14ac:dyDescent="0.25">
      <c r="B59" s="46" t="s">
        <v>19</v>
      </c>
      <c r="C59" s="49" t="s">
        <v>60</v>
      </c>
      <c r="D59" s="50" t="s">
        <v>12</v>
      </c>
      <c r="E59" s="79"/>
      <c r="F59" s="92" t="s">
        <v>28</v>
      </c>
      <c r="G59" s="51"/>
      <c r="H59" s="93" t="s">
        <v>28</v>
      </c>
      <c r="I59" s="51"/>
      <c r="J59" s="91" t="s">
        <v>28</v>
      </c>
      <c r="K59" s="51"/>
      <c r="L59" s="164"/>
      <c r="M59" s="107"/>
      <c r="N59" s="38"/>
    </row>
    <row r="60" spans="2:14" ht="69.95" customHeight="1" x14ac:dyDescent="0.25">
      <c r="B60" s="46" t="s">
        <v>20</v>
      </c>
      <c r="C60" s="49" t="s">
        <v>33</v>
      </c>
      <c r="D60" s="50" t="s">
        <v>12</v>
      </c>
      <c r="E60" s="79"/>
      <c r="F60" s="92" t="s">
        <v>29</v>
      </c>
      <c r="G60" s="51"/>
      <c r="H60" s="93" t="s">
        <v>29</v>
      </c>
      <c r="I60" s="51"/>
      <c r="J60" s="91" t="s">
        <v>29</v>
      </c>
      <c r="K60" s="51"/>
      <c r="L60" s="164"/>
      <c r="M60" s="107"/>
      <c r="N60" s="38"/>
    </row>
    <row r="61" spans="2:14" ht="69.95" customHeight="1" x14ac:dyDescent="0.25">
      <c r="B61" s="46" t="s">
        <v>68</v>
      </c>
      <c r="C61" s="49" t="s">
        <v>100</v>
      </c>
      <c r="D61" s="50" t="s">
        <v>12</v>
      </c>
      <c r="E61" s="79"/>
      <c r="F61" s="92" t="s">
        <v>102</v>
      </c>
      <c r="G61" s="51"/>
      <c r="H61" s="92" t="s">
        <v>102</v>
      </c>
      <c r="I61" s="51"/>
      <c r="J61" s="92" t="s">
        <v>102</v>
      </c>
      <c r="K61" s="51"/>
      <c r="L61" s="165"/>
      <c r="M61" s="107"/>
      <c r="N61" s="38"/>
    </row>
    <row r="62" spans="2:14" ht="69.95" customHeight="1" x14ac:dyDescent="0.25">
      <c r="B62" s="46" t="s">
        <v>69</v>
      </c>
      <c r="C62" s="49" t="s">
        <v>73</v>
      </c>
      <c r="D62" s="50" t="s">
        <v>12</v>
      </c>
      <c r="E62" s="79"/>
      <c r="F62" s="90"/>
      <c r="G62" s="51"/>
      <c r="H62" s="94"/>
      <c r="I62" s="51"/>
      <c r="J62" s="95"/>
      <c r="K62" s="51"/>
      <c r="L62" s="166"/>
      <c r="M62" s="107"/>
      <c r="N62" s="38"/>
    </row>
    <row r="63" spans="2:14" ht="69.95" customHeight="1" x14ac:dyDescent="0.25">
      <c r="B63" s="46" t="s">
        <v>97</v>
      </c>
      <c r="C63" s="49" t="s">
        <v>89</v>
      </c>
      <c r="D63" s="50" t="s">
        <v>12</v>
      </c>
      <c r="E63" s="79"/>
      <c r="F63" s="152"/>
      <c r="G63" s="51"/>
      <c r="H63" s="152"/>
      <c r="I63" s="51"/>
      <c r="J63" s="152"/>
      <c r="K63" s="51"/>
      <c r="L63" s="167"/>
      <c r="M63" s="107"/>
      <c r="N63" s="38"/>
    </row>
    <row r="64" spans="2:14" s="45" customFormat="1" ht="13.15" customHeight="1" x14ac:dyDescent="0.25">
      <c r="B64" s="52"/>
      <c r="C64" s="53"/>
      <c r="D64" s="54"/>
      <c r="E64" s="60"/>
      <c r="F64" s="55"/>
      <c r="G64" s="56"/>
      <c r="H64" s="55"/>
      <c r="I64" s="56"/>
      <c r="J64" s="55"/>
      <c r="K64" s="56"/>
      <c r="L64" s="55"/>
      <c r="M64" s="56"/>
    </row>
    <row r="65" spans="2:21" s="45" customFormat="1" ht="33" hidden="1" customHeight="1" outlineLevel="1" x14ac:dyDescent="0.25">
      <c r="B65" s="197" t="s">
        <v>74</v>
      </c>
      <c r="C65" s="198"/>
      <c r="D65" s="57" t="s">
        <v>75</v>
      </c>
      <c r="E65" s="57"/>
      <c r="F65" s="118"/>
      <c r="G65" s="75"/>
      <c r="H65" s="118"/>
      <c r="I65" s="75"/>
      <c r="J65" s="118"/>
      <c r="K65" s="75"/>
      <c r="L65" s="118"/>
      <c r="M65" s="75"/>
      <c r="N65" s="38"/>
      <c r="O65" s="16"/>
      <c r="P65" s="16"/>
      <c r="Q65" s="16"/>
      <c r="R65" s="16"/>
      <c r="S65" s="16"/>
      <c r="T65" s="16"/>
      <c r="U65" s="16"/>
    </row>
    <row r="66" spans="2:21" s="45" customFormat="1" ht="13.15" hidden="1" customHeight="1" outlineLevel="1" x14ac:dyDescent="0.25">
      <c r="B66" s="59"/>
      <c r="C66" s="101"/>
      <c r="D66" s="60"/>
      <c r="E66" s="60"/>
      <c r="F66" s="61"/>
      <c r="G66" s="56"/>
      <c r="H66" s="61"/>
      <c r="I66" s="56"/>
      <c r="J66" s="61"/>
      <c r="K66" s="56"/>
      <c r="L66" s="61"/>
      <c r="M66" s="56"/>
    </row>
    <row r="67" spans="2:21" s="45" customFormat="1" ht="13.15" customHeight="1" collapsed="1" x14ac:dyDescent="0.25">
      <c r="B67" s="62"/>
      <c r="C67" s="63"/>
      <c r="D67" s="64"/>
      <c r="E67" s="60"/>
      <c r="F67" s="65"/>
      <c r="G67" s="56"/>
      <c r="H67" s="65"/>
      <c r="I67" s="56"/>
      <c r="J67" s="65"/>
      <c r="K67" s="56"/>
      <c r="L67" s="65"/>
      <c r="M67" s="56"/>
    </row>
    <row r="68" spans="2:21" ht="66" customHeight="1" x14ac:dyDescent="0.25">
      <c r="B68" s="195" t="s">
        <v>93</v>
      </c>
      <c r="C68" s="196"/>
      <c r="D68" s="66" t="s">
        <v>31</v>
      </c>
      <c r="E68" s="77"/>
      <c r="F68" s="34" t="str">
        <f>F51</f>
        <v>Referenz 1</v>
      </c>
      <c r="G68" s="119" t="s">
        <v>38</v>
      </c>
      <c r="H68" s="34" t="str">
        <f>H51</f>
        <v>Referenz 2</v>
      </c>
      <c r="I68" s="88" t="s">
        <v>38</v>
      </c>
      <c r="J68" s="34" t="str">
        <f>J51</f>
        <v>Referenz 3</v>
      </c>
      <c r="K68" s="88" t="s">
        <v>38</v>
      </c>
      <c r="L68" s="155"/>
      <c r="M68" s="149" t="s">
        <v>38</v>
      </c>
      <c r="N68" s="150"/>
      <c r="O68" s="82" t="s">
        <v>37</v>
      </c>
      <c r="P68" s="83" t="s">
        <v>22</v>
      </c>
      <c r="Q68" s="84" t="s">
        <v>21</v>
      </c>
    </row>
    <row r="69" spans="2:21" s="45" customFormat="1" ht="7.15" customHeight="1" x14ac:dyDescent="0.25">
      <c r="B69" s="39"/>
      <c r="C69" s="40"/>
      <c r="D69" s="41"/>
      <c r="E69" s="78"/>
      <c r="F69" s="42"/>
      <c r="G69" s="43"/>
      <c r="H69" s="42"/>
      <c r="I69" s="43"/>
      <c r="J69" s="44"/>
      <c r="K69" s="43"/>
      <c r="L69" s="44"/>
      <c r="M69" s="43"/>
    </row>
    <row r="70" spans="2:21" ht="50.45" customHeight="1" x14ac:dyDescent="0.25">
      <c r="B70" s="67" t="s">
        <v>25</v>
      </c>
      <c r="C70" s="68" t="s">
        <v>96</v>
      </c>
      <c r="D70" s="58">
        <v>3</v>
      </c>
      <c r="E70" s="81"/>
      <c r="F70" s="96"/>
      <c r="G70" s="69">
        <f>SUMIF(F70,"ja",$D70)</f>
        <v>0</v>
      </c>
      <c r="H70" s="96"/>
      <c r="I70" s="69"/>
      <c r="J70" s="96"/>
      <c r="K70" s="69"/>
      <c r="M70" s="70"/>
      <c r="N70" s="38"/>
    </row>
    <row r="71" spans="2:21" ht="50.45" customHeight="1" x14ac:dyDescent="0.25">
      <c r="B71" s="67" t="s">
        <v>26</v>
      </c>
      <c r="C71" s="68" t="s">
        <v>65</v>
      </c>
      <c r="D71" s="58">
        <v>1</v>
      </c>
      <c r="E71" s="81"/>
      <c r="F71" s="96"/>
      <c r="G71" s="69">
        <f t="shared" ref="G71" si="0">SUMIF(F71,"ja",$D71)</f>
        <v>0</v>
      </c>
      <c r="H71" s="96"/>
      <c r="I71" s="69">
        <f t="shared" ref="I71:I76" si="1">SUMIF(H71,"ja",$D71)</f>
        <v>0</v>
      </c>
      <c r="J71" s="96"/>
      <c r="K71" s="69"/>
      <c r="M71" s="70">
        <f t="shared" ref="M71:M76" si="2">SUMIF(K71,"ja",$D71)</f>
        <v>0</v>
      </c>
      <c r="N71" s="38"/>
    </row>
    <row r="72" spans="2:21" ht="50.45" customHeight="1" x14ac:dyDescent="0.25">
      <c r="B72" s="67" t="s">
        <v>27</v>
      </c>
      <c r="C72" s="68" t="s">
        <v>66</v>
      </c>
      <c r="D72" s="58">
        <v>3</v>
      </c>
      <c r="E72" s="81"/>
      <c r="F72" s="96"/>
      <c r="G72" s="69">
        <f t="shared" ref="G72:G76" si="3">SUMIF(F72,"ja",$D72)</f>
        <v>0</v>
      </c>
      <c r="H72" s="96"/>
      <c r="I72" s="69">
        <f t="shared" ref="I72" si="4">SUMIF(H72,"ja",$D72)</f>
        <v>0</v>
      </c>
      <c r="J72" s="96"/>
      <c r="K72" s="69"/>
      <c r="M72" s="70">
        <f t="shared" si="2"/>
        <v>0</v>
      </c>
      <c r="N72" s="38"/>
    </row>
    <row r="73" spans="2:21" ht="50.45" customHeight="1" x14ac:dyDescent="0.25">
      <c r="B73" s="67" t="s">
        <v>10</v>
      </c>
      <c r="C73" s="68" t="s">
        <v>95</v>
      </c>
      <c r="D73" s="58">
        <v>1</v>
      </c>
      <c r="E73" s="81"/>
      <c r="F73" s="96"/>
      <c r="G73" s="69">
        <f t="shared" si="3"/>
        <v>0</v>
      </c>
      <c r="H73" s="96"/>
      <c r="I73" s="69">
        <f t="shared" si="1"/>
        <v>0</v>
      </c>
      <c r="J73" s="96"/>
      <c r="K73" s="69"/>
      <c r="M73" s="70">
        <f t="shared" si="2"/>
        <v>0</v>
      </c>
      <c r="N73" s="38"/>
    </row>
    <row r="74" spans="2:21" ht="50.45" customHeight="1" x14ac:dyDescent="0.25">
      <c r="B74" s="67" t="s">
        <v>11</v>
      </c>
      <c r="C74" s="68"/>
      <c r="D74" s="58"/>
      <c r="E74" s="81"/>
      <c r="F74" s="68"/>
      <c r="G74" s="69">
        <f t="shared" si="3"/>
        <v>0</v>
      </c>
      <c r="H74" s="68"/>
      <c r="I74" s="69">
        <f t="shared" si="1"/>
        <v>0</v>
      </c>
      <c r="J74" s="68"/>
      <c r="K74" s="69"/>
      <c r="M74" s="70">
        <f t="shared" si="2"/>
        <v>0</v>
      </c>
      <c r="N74" s="38"/>
    </row>
    <row r="75" spans="2:21" ht="50.45" customHeight="1" x14ac:dyDescent="0.25">
      <c r="B75" s="67" t="s">
        <v>46</v>
      </c>
      <c r="C75" s="68"/>
      <c r="D75" s="58"/>
      <c r="E75" s="81"/>
      <c r="F75" s="68"/>
      <c r="G75" s="69">
        <f t="shared" si="3"/>
        <v>0</v>
      </c>
      <c r="H75" s="68"/>
      <c r="I75" s="69">
        <f t="shared" si="1"/>
        <v>0</v>
      </c>
      <c r="J75" s="68"/>
      <c r="K75" s="69"/>
      <c r="M75" s="70">
        <f t="shared" si="2"/>
        <v>0</v>
      </c>
      <c r="N75" s="38"/>
    </row>
    <row r="76" spans="2:21" ht="50.45" customHeight="1" x14ac:dyDescent="0.25">
      <c r="B76" s="67" t="s">
        <v>47</v>
      </c>
      <c r="C76" s="68"/>
      <c r="D76" s="58"/>
      <c r="E76" s="81"/>
      <c r="F76" s="68"/>
      <c r="G76" s="69">
        <f t="shared" si="3"/>
        <v>0</v>
      </c>
      <c r="H76" s="68"/>
      <c r="I76" s="69">
        <f t="shared" si="1"/>
        <v>0</v>
      </c>
      <c r="J76" s="68"/>
      <c r="K76" s="69"/>
      <c r="M76" s="70">
        <f t="shared" si="2"/>
        <v>0</v>
      </c>
      <c r="N76" s="38"/>
    </row>
    <row r="77" spans="2:21" s="45" customFormat="1" ht="13.15" customHeight="1" x14ac:dyDescent="0.25">
      <c r="B77" s="52"/>
      <c r="C77" s="53"/>
      <c r="D77" s="54"/>
      <c r="E77" s="60"/>
      <c r="F77" s="55"/>
      <c r="G77" s="56"/>
      <c r="H77" s="55"/>
      <c r="I77" s="56"/>
      <c r="J77" s="55"/>
      <c r="K77" s="56"/>
      <c r="L77" s="55"/>
      <c r="M77" s="56"/>
    </row>
    <row r="78" spans="2:21" s="45" customFormat="1" ht="33" customHeight="1" x14ac:dyDescent="0.25">
      <c r="B78" s="182" t="s">
        <v>32</v>
      </c>
      <c r="C78" s="183"/>
      <c r="D78" s="71">
        <f>SUM(D70:D76)</f>
        <v>8</v>
      </c>
      <c r="E78" s="71"/>
      <c r="F78" s="72"/>
      <c r="G78" s="120">
        <f>SUM(G70:G76)</f>
        <v>0</v>
      </c>
      <c r="H78" s="121"/>
      <c r="I78" s="120">
        <f>SUM(I70:I76)</f>
        <v>0</v>
      </c>
      <c r="J78" s="121"/>
      <c r="K78" s="120">
        <f>SUM(K70:K76)</f>
        <v>0</v>
      </c>
      <c r="L78" s="121"/>
      <c r="M78" s="120"/>
      <c r="N78" s="38"/>
      <c r="O78" s="16"/>
    </row>
    <row r="79" spans="2:21" s="45" customFormat="1" ht="33" customHeight="1" x14ac:dyDescent="0.25">
      <c r="B79" s="182" t="s">
        <v>77</v>
      </c>
      <c r="C79" s="183"/>
      <c r="D79" s="57">
        <f>D78*3</f>
        <v>24</v>
      </c>
      <c r="E79" s="57"/>
      <c r="F79" s="72"/>
      <c r="G79" s="73"/>
      <c r="H79" s="153" t="s">
        <v>76</v>
      </c>
      <c r="I79" s="154"/>
      <c r="J79" s="122">
        <f>G78+I78+K78</f>
        <v>0</v>
      </c>
      <c r="M79" s="73"/>
    </row>
    <row r="80" spans="2:21" s="45" customFormat="1" ht="13.15" customHeight="1" x14ac:dyDescent="0.25">
      <c r="B80" s="59"/>
      <c r="C80" s="101"/>
      <c r="D80" s="60"/>
      <c r="E80" s="60"/>
      <c r="F80" s="61"/>
      <c r="G80" s="56"/>
      <c r="H80" s="61"/>
      <c r="I80" s="56"/>
      <c r="J80" s="61"/>
      <c r="K80" s="56"/>
      <c r="L80" s="61"/>
      <c r="M80" s="56"/>
    </row>
    <row r="81" spans="2:12" x14ac:dyDescent="0.25">
      <c r="B81" s="184" t="s">
        <v>3</v>
      </c>
      <c r="C81" s="185"/>
      <c r="D81" s="74"/>
      <c r="E81" s="74"/>
      <c r="F81" s="29"/>
      <c r="G81" s="75"/>
      <c r="H81" s="184" t="s">
        <v>4</v>
      </c>
      <c r="I81" s="184"/>
      <c r="J81" s="190"/>
      <c r="K81" s="190"/>
      <c r="L81" s="190"/>
    </row>
    <row r="82" spans="2:12" ht="48.6" customHeight="1" x14ac:dyDescent="0.25">
      <c r="B82" s="186" t="s">
        <v>3</v>
      </c>
      <c r="C82" s="187"/>
      <c r="D82" s="76"/>
      <c r="E82" s="76"/>
      <c r="F82" s="29"/>
      <c r="G82" s="75"/>
      <c r="H82" s="188" t="s">
        <v>5</v>
      </c>
      <c r="I82" s="188"/>
      <c r="J82" s="189"/>
      <c r="K82" s="189"/>
      <c r="L82" s="189"/>
    </row>
  </sheetData>
  <sheetProtection algorithmName="SHA-512" hashValue="fPTEtYypOKgCd2JTwvkWwtvacQ9cDSVAi/lceEEId6nc/l6ODueUeNCJxuKkPjS2pUjEVz3uuI4q06t6lZ3EJg==" saltValue="iFmmyAG3JNUwT/bXFyYKRw==" spinCount="100000" sheet="1" scenarios="1" selectLockedCells="1"/>
  <protectedRanges>
    <protectedRange sqref="L77 L80 L5:L14 H36:H40 F36:F40 L36:L41 L43:L48 H16:H32 F16:F32 L16:L34" name="Bereich1"/>
  </protectedRanges>
  <customSheetViews>
    <customSheetView guid="{8AB6432F-6656-4B54-9800-E71F38FD16DF}" scale="70" printArea="1" topLeftCell="A64">
      <selection activeCell="O64" sqref="O64"/>
      <rowBreaks count="2" manualBreakCount="2">
        <brk id="45" min="1" max="12" man="1"/>
        <brk id="66" min="1" max="12" man="1"/>
      </rowBreaks>
      <pageMargins left="0.23622047244094491" right="0.23622047244094491" top="0.47244094488188981" bottom="0.47244094488188981" header="0.19685039370078741" footer="0.23622047244094491"/>
      <pageSetup paperSize="9" scale="47" fitToHeight="3" orientation="landscape" r:id="rId1"/>
      <headerFooter>
        <oddFooter>&amp;L&amp;"Noto Sans SemiCondensed,Standard"&amp;10&amp;F&amp;C&amp;"Noto Sans SemiCondensed,Standard"&amp;10Seite &amp;P von &amp;N</oddFooter>
      </headerFooter>
    </customSheetView>
    <customSheetView guid="{7C73B44D-5FBB-4834-BCDA-537BD3FFCED3}" scale="70" showPageBreaks="1" showGridLines="0" fitToPage="1" printArea="1" hiddenRows="1" hiddenColumns="1">
      <selection activeCell="V56" sqref="V56"/>
      <rowBreaks count="1" manualBreakCount="1">
        <brk id="64" min="1" max="12" man="1"/>
      </rowBreaks>
      <pageMargins left="0.23622047244094491" right="0.23622047244094491" top="0.47244094488188981" bottom="0.59055118110236227" header="0.19685039370078741" footer="0.23622047244094491"/>
      <printOptions horizontalCentered="1"/>
      <pageSetup paperSize="9" scale="49" fitToHeight="2" orientation="landscape" r:id="rId2"/>
      <headerFooter>
        <oddFooter>&amp;L&amp;"Noto Sans SemiCondensed,Standard"&amp;10&amp;F&amp;C&amp;"Noto Sans SemiCondensed,Standard"&amp;10Seite &amp;P von &amp;N</oddFooter>
      </headerFooter>
    </customSheetView>
  </customSheetViews>
  <mergeCells count="46">
    <mergeCell ref="C36:E36"/>
    <mergeCell ref="F37:F38"/>
    <mergeCell ref="F39:F40"/>
    <mergeCell ref="C37:C38"/>
    <mergeCell ref="C39:C40"/>
    <mergeCell ref="L37:L38"/>
    <mergeCell ref="C47:L47"/>
    <mergeCell ref="C48:L48"/>
    <mergeCell ref="B68:C68"/>
    <mergeCell ref="B65:C65"/>
    <mergeCell ref="C43:H43"/>
    <mergeCell ref="L39:L40"/>
    <mergeCell ref="J39:J40"/>
    <mergeCell ref="H39:H40"/>
    <mergeCell ref="D37:D38"/>
    <mergeCell ref="H37:H38"/>
    <mergeCell ref="J37:J38"/>
    <mergeCell ref="D39:D40"/>
    <mergeCell ref="C26:E26"/>
    <mergeCell ref="C24:E24"/>
    <mergeCell ref="C28:E28"/>
    <mergeCell ref="C29:E29"/>
    <mergeCell ref="C30:E30"/>
    <mergeCell ref="C25:E25"/>
    <mergeCell ref="B78:C78"/>
    <mergeCell ref="B81:C81"/>
    <mergeCell ref="B82:C82"/>
    <mergeCell ref="H82:L82"/>
    <mergeCell ref="H81:L81"/>
    <mergeCell ref="B79:C79"/>
    <mergeCell ref="N5:Q5"/>
    <mergeCell ref="F5:J5"/>
    <mergeCell ref="C14:H14"/>
    <mergeCell ref="B7:H7"/>
    <mergeCell ref="C34:H34"/>
    <mergeCell ref="N6:Q8"/>
    <mergeCell ref="C31:E31"/>
    <mergeCell ref="C32:E32"/>
    <mergeCell ref="C21:E21"/>
    <mergeCell ref="C22:E22"/>
    <mergeCell ref="C23:E23"/>
    <mergeCell ref="C16:E16"/>
    <mergeCell ref="C17:E17"/>
    <mergeCell ref="C18:E18"/>
    <mergeCell ref="C19:E19"/>
    <mergeCell ref="C20:E20"/>
  </mergeCells>
  <phoneticPr fontId="13" type="noConversion"/>
  <conditionalFormatting sqref="F16:F32 H16:H32 J16:J32 L16:L32">
    <cfRule type="cellIs" dxfId="59" priority="48" operator="equal">
      <formula>"-"</formula>
    </cfRule>
    <cfRule type="cellIs" dxfId="58" priority="50" operator="equal">
      <formula>"ja"</formula>
    </cfRule>
    <cfRule type="cellIs" dxfId="57" priority="49" operator="equal">
      <formula>"X"</formula>
    </cfRule>
    <cfRule type="cellIs" dxfId="56" priority="47" operator="equal">
      <formula>"nein"</formula>
    </cfRule>
  </conditionalFormatting>
  <conditionalFormatting sqref="F36:F37">
    <cfRule type="cellIs" dxfId="55" priority="11" operator="equal">
      <formula>"nein"</formula>
    </cfRule>
    <cfRule type="cellIs" dxfId="54" priority="12" operator="equal">
      <formula>"-"</formula>
    </cfRule>
    <cfRule type="cellIs" dxfId="53" priority="13" operator="equal">
      <formula>"X"</formula>
    </cfRule>
    <cfRule type="cellIs" dxfId="52" priority="14" operator="equal">
      <formula>"ja"</formula>
    </cfRule>
  </conditionalFormatting>
  <conditionalFormatting sqref="F39">
    <cfRule type="cellIs" dxfId="51" priority="8" operator="equal">
      <formula>"-"</formula>
    </cfRule>
    <cfRule type="cellIs" dxfId="50" priority="9" operator="equal">
      <formula>"X"</formula>
    </cfRule>
    <cfRule type="cellIs" dxfId="49" priority="10" operator="equal">
      <formula>"ja"</formula>
    </cfRule>
    <cfRule type="cellIs" dxfId="48" priority="7" operator="equal">
      <formula>"nein"</formula>
    </cfRule>
  </conditionalFormatting>
  <conditionalFormatting sqref="G53:G64 I53:I64 K53:K64 M53:M64 F65">
    <cfRule type="cellIs" dxfId="47" priority="66" operator="equal">
      <formula>"ja"</formula>
    </cfRule>
    <cfRule type="cellIs" dxfId="46" priority="65" operator="equal">
      <formula>"nein"</formula>
    </cfRule>
  </conditionalFormatting>
  <conditionalFormatting sqref="G66:G67 I66:I67 K66:K67 M66:M67">
    <cfRule type="cellIs" dxfId="45" priority="245" operator="equal">
      <formula>"ja"</formula>
    </cfRule>
    <cfRule type="cellIs" dxfId="44" priority="107" operator="equal">
      <formula>"nein"</formula>
    </cfRule>
  </conditionalFormatting>
  <conditionalFormatting sqref="G70:G78 I70:I78 K70:K78 M70:M78">
    <cfRule type="cellIs" dxfId="43" priority="105" operator="lessThan">
      <formula>1</formula>
    </cfRule>
    <cfRule type="cellIs" dxfId="42" priority="106" operator="greaterThanOrEqual">
      <formula>1</formula>
    </cfRule>
  </conditionalFormatting>
  <conditionalFormatting sqref="G77:G80">
    <cfRule type="cellIs" dxfId="41" priority="153" operator="equal">
      <formula>"nein"</formula>
    </cfRule>
    <cfRule type="cellIs" dxfId="40" priority="154" operator="equal">
      <formula>"gesetzt"</formula>
    </cfRule>
    <cfRule type="cellIs" dxfId="39" priority="155" operator="equal">
      <formula>"ja"</formula>
    </cfRule>
  </conditionalFormatting>
  <conditionalFormatting sqref="H36:H37 H39">
    <cfRule type="cellIs" dxfId="38" priority="38" operator="equal">
      <formula>"ja"</formula>
    </cfRule>
    <cfRule type="cellIs" dxfId="37" priority="35" operator="equal">
      <formula>"nein"</formula>
    </cfRule>
    <cfRule type="cellIs" dxfId="36" priority="36" operator="equal">
      <formula>"-"</formula>
    </cfRule>
    <cfRule type="cellIs" dxfId="35" priority="37" operator="equal">
      <formula>"X"</formula>
    </cfRule>
  </conditionalFormatting>
  <conditionalFormatting sqref="H65">
    <cfRule type="cellIs" dxfId="34" priority="64" operator="equal">
      <formula>"ja"</formula>
    </cfRule>
    <cfRule type="cellIs" dxfId="33" priority="63" operator="equal">
      <formula>"nein"</formula>
    </cfRule>
  </conditionalFormatting>
  <conditionalFormatting sqref="I77:I80">
    <cfRule type="cellIs" dxfId="32" priority="141" operator="equal">
      <formula>"nein"</formula>
    </cfRule>
    <cfRule type="cellIs" dxfId="31" priority="142" operator="equal">
      <formula>"gesetzt"</formula>
    </cfRule>
    <cfRule type="cellIs" dxfId="30" priority="143" operator="equal">
      <formula>"ja"</formula>
    </cfRule>
  </conditionalFormatting>
  <conditionalFormatting sqref="J36:J37 J39">
    <cfRule type="cellIs" dxfId="29" priority="42" operator="equal">
      <formula>"ja"</formula>
    </cfRule>
    <cfRule type="cellIs" dxfId="28" priority="39" operator="equal">
      <formula>"nein"</formula>
    </cfRule>
    <cfRule type="cellIs" dxfId="27" priority="40" operator="equal">
      <formula>"-"</formula>
    </cfRule>
    <cfRule type="cellIs" dxfId="26" priority="41" operator="equal">
      <formula>"X"</formula>
    </cfRule>
  </conditionalFormatting>
  <conditionalFormatting sqref="J43">
    <cfRule type="cellIs" dxfId="25" priority="34" operator="equal">
      <formula>"ja"</formula>
    </cfRule>
    <cfRule type="cellIs" dxfId="24" priority="31" operator="equal">
      <formula>"nein"</formula>
    </cfRule>
    <cfRule type="cellIs" dxfId="23" priority="32" operator="equal">
      <formula>"-"</formula>
    </cfRule>
    <cfRule type="cellIs" dxfId="22" priority="33" operator="equal">
      <formula>"X"</formula>
    </cfRule>
  </conditionalFormatting>
  <conditionalFormatting sqref="J65">
    <cfRule type="cellIs" dxfId="21" priority="61" operator="equal">
      <formula>"nein"</formula>
    </cfRule>
    <cfRule type="cellIs" dxfId="20" priority="62" operator="equal">
      <formula>"ja"</formula>
    </cfRule>
  </conditionalFormatting>
  <conditionalFormatting sqref="K77:K78 K80">
    <cfRule type="cellIs" dxfId="19" priority="138" operator="equal">
      <formula>"nein"</formula>
    </cfRule>
    <cfRule type="cellIs" dxfId="18" priority="139" operator="equal">
      <formula>"gesetzt"</formula>
    </cfRule>
    <cfRule type="cellIs" dxfId="17" priority="140" operator="equal">
      <formula>"ja"</formula>
    </cfRule>
  </conditionalFormatting>
  <conditionalFormatting sqref="L36:L37">
    <cfRule type="cellIs" dxfId="16" priority="26" operator="equal">
      <formula>"ja"</formula>
    </cfRule>
    <cfRule type="cellIs" dxfId="15" priority="25" operator="equal">
      <formula>"X"</formula>
    </cfRule>
    <cfRule type="cellIs" dxfId="14" priority="24" operator="equal">
      <formula>"-"</formula>
    </cfRule>
    <cfRule type="cellIs" dxfId="13" priority="23" operator="equal">
      <formula>"nein"</formula>
    </cfRule>
  </conditionalFormatting>
  <conditionalFormatting sqref="L39">
    <cfRule type="cellIs" dxfId="12" priority="20" operator="equal">
      <formula>"-"</formula>
    </cfRule>
    <cfRule type="cellIs" dxfId="11" priority="19" operator="equal">
      <formula>"nein"</formula>
    </cfRule>
    <cfRule type="cellIs" dxfId="10" priority="21" operator="equal">
      <formula>"X"</formula>
    </cfRule>
    <cfRule type="cellIs" dxfId="9" priority="22" operator="equal">
      <formula>"ja"</formula>
    </cfRule>
  </conditionalFormatting>
  <conditionalFormatting sqref="L43">
    <cfRule type="cellIs" dxfId="8" priority="3" operator="equal">
      <formula>"nein"</formula>
    </cfRule>
    <cfRule type="cellIs" dxfId="7" priority="6" operator="equal">
      <formula>"ja"</formula>
    </cfRule>
    <cfRule type="cellIs" dxfId="6" priority="5" operator="equal">
      <formula>"X"</formula>
    </cfRule>
    <cfRule type="cellIs" dxfId="5" priority="4" operator="equal">
      <formula>"-"</formula>
    </cfRule>
  </conditionalFormatting>
  <conditionalFormatting sqref="L65">
    <cfRule type="cellIs" dxfId="4" priority="59" operator="equal">
      <formula>"nein"</formula>
    </cfRule>
    <cfRule type="cellIs" dxfId="3" priority="60" operator="equal">
      <formula>"ja"</formula>
    </cfRule>
  </conditionalFormatting>
  <conditionalFormatting sqref="M77:M80">
    <cfRule type="cellIs" dxfId="2" priority="135" operator="equal">
      <formula>"nein"</formula>
    </cfRule>
    <cfRule type="cellIs" dxfId="1" priority="136" operator="equal">
      <formula>"gesetzt"</formula>
    </cfRule>
    <cfRule type="cellIs" dxfId="0" priority="137" operator="equal">
      <formula>"ja"</formula>
    </cfRule>
  </conditionalFormatting>
  <dataValidations xWindow="776" yWindow="715" count="2">
    <dataValidation type="list" showInputMessage="1" showErrorMessage="1" errorTitle="nur ja/nein" promptTitle="aus Liste auswählen" prompt="ja/ nein" sqref="L65 G53:G63 I53:I63 M53:M63 K53:K63 J36:J37 J43 J16:J32 J39 F65 H65 J65" xr:uid="{AC0D5D27-87C2-4028-8557-946F4683C733}">
      <formula1>$P$68:$Q$68</formula1>
    </dataValidation>
    <dataValidation type="list" showInputMessage="1" showErrorMessage="1" errorTitle="nur ja/ nein zulässig" promptTitle="Bitte aus Liste auswählen" prompt="ja / nein" sqref="K71:K76 F70:F76 H70:H76 J70:J76" xr:uid="{CD328B0E-CB42-46E0-A230-6D7EEA5F2E2B}">
      <formula1>$P$68:$Q$68</formula1>
    </dataValidation>
  </dataValidations>
  <printOptions horizontalCentered="1"/>
  <pageMargins left="0.23622047244094491" right="0.23622047244094491" top="0.47244094488188981" bottom="0.59055118110236227" header="0.19685039370078741" footer="0.23622047244094491"/>
  <pageSetup paperSize="9" scale="51" fitToHeight="2" orientation="landscape" r:id="rId3"/>
  <headerFooter>
    <oddFooter>&amp;L&amp;"Noto Sans SemiCondensed,Standard"&amp;10&amp;F&amp;C&amp;"Noto Sans SemiCondensed,Standard"&amp;10Seite &amp;P von &amp;N</oddFooter>
  </headerFooter>
  <rowBreaks count="1" manualBreakCount="1">
    <brk id="64" min="1" max="12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Eignung-Referenzen</vt:lpstr>
      <vt:lpstr>'Eignung-Referenzen'!Druckbereich</vt:lpstr>
      <vt:lpstr>'Eignung-Referenzen'!Drucktitel</vt:lpstr>
    </vt:vector>
  </TitlesOfParts>
  <Company>Stadt Heidelberg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Reitmayr, Sandra</dc:creator>
  <cp:lastModifiedBy>Meiners, Simone</cp:lastModifiedBy>
  <cp:lastPrinted>2026-04-21T06:38:35Z</cp:lastPrinted>
  <dcterms:created xsi:type="dcterms:W3CDTF">2026-03-10T11:20:30Z</dcterms:created>
  <dcterms:modified xsi:type="dcterms:W3CDTF">2026-04-28T09:49:18Z</dcterms:modified>
</cp:coreProperties>
</file>